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9815" windowHeight="7305"/>
  </bookViews>
  <sheets>
    <sheet name="REKAP" sheetId="1" r:id="rId1"/>
    <sheet name="RAB Type" sheetId="2" r:id="rId2"/>
    <sheet name="BACKUP PERHITUNGAN" sheetId="3" r:id="rId3"/>
    <sheet name="HSPK 2014" sheetId="4" r:id="rId4"/>
    <sheet name="BAHA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</externalReferences>
  <definedNames>
    <definedName name="___" localSheetId="2">[1]ANALIS!#REF!</definedName>
    <definedName name="___">[1]ANALIS!#REF!</definedName>
    <definedName name="____________________________________MMM39" localSheetId="2">#REF!</definedName>
    <definedName name="____________________________________MMM39">#REF!</definedName>
    <definedName name="___________________________________MDE01" localSheetId="2">#REF!</definedName>
    <definedName name="___________________________________MDE01">#REF!</definedName>
    <definedName name="___________________________________MDE02" localSheetId="2">#REF!</definedName>
    <definedName name="___________________________________MDE02">#REF!</definedName>
    <definedName name="___________________________________MDE03" localSheetId="2">#REF!</definedName>
    <definedName name="___________________________________MDE03">#REF!</definedName>
    <definedName name="___________________________________MDE04" localSheetId="2">#REF!</definedName>
    <definedName name="___________________________________MDE04">#REF!</definedName>
    <definedName name="___________________________________MDE05" localSheetId="2">#REF!</definedName>
    <definedName name="___________________________________MDE05">#REF!</definedName>
    <definedName name="___________________________________MDE06" localSheetId="2">#REF!</definedName>
    <definedName name="___________________________________MDE06">#REF!</definedName>
    <definedName name="___________________________________MDE07" localSheetId="2">#REF!</definedName>
    <definedName name="___________________________________MDE07">#REF!</definedName>
    <definedName name="___________________________________MDE08" localSheetId="2">#REF!</definedName>
    <definedName name="___________________________________MDE08">#REF!</definedName>
    <definedName name="___________________________________MDE09" localSheetId="2">#REF!</definedName>
    <definedName name="___________________________________MDE09">#REF!</definedName>
    <definedName name="___________________________________MDE10" localSheetId="2">#REF!</definedName>
    <definedName name="___________________________________MDE10">#REF!</definedName>
    <definedName name="___________________________________MDE11" localSheetId="2">#REF!</definedName>
    <definedName name="___________________________________MDE11">#REF!</definedName>
    <definedName name="___________________________________MDE12" localSheetId="2">#REF!</definedName>
    <definedName name="___________________________________MDE12">#REF!</definedName>
    <definedName name="___________________________________MDE13" localSheetId="2">#REF!</definedName>
    <definedName name="___________________________________MDE13">#REF!</definedName>
    <definedName name="___________________________________MDE14" localSheetId="2">#REF!</definedName>
    <definedName name="___________________________________MDE14">#REF!</definedName>
    <definedName name="___________________________________MDE15" localSheetId="2">#REF!</definedName>
    <definedName name="___________________________________MDE15">#REF!</definedName>
    <definedName name="___________________________________MDE16" localSheetId="2">#REF!</definedName>
    <definedName name="___________________________________MDE16">#REF!</definedName>
    <definedName name="___________________________________MDE17" localSheetId="2">#REF!</definedName>
    <definedName name="___________________________________MDE17">#REF!</definedName>
    <definedName name="___________________________________MDE18" localSheetId="2">#REF!</definedName>
    <definedName name="___________________________________MDE18">#REF!</definedName>
    <definedName name="___________________________________MDE19" localSheetId="2">#REF!</definedName>
    <definedName name="___________________________________MDE19">#REF!</definedName>
    <definedName name="___________________________________MDE20" localSheetId="2">#REF!</definedName>
    <definedName name="___________________________________MDE20">#REF!</definedName>
    <definedName name="___________________________________MDE21" localSheetId="2">#REF!</definedName>
    <definedName name="___________________________________MDE21">#REF!</definedName>
    <definedName name="___________________________________MDE22" localSheetId="2">'[2]An. Alat'!#REF!</definedName>
    <definedName name="___________________________________MDE22">'[2]An. Alat'!#REF!</definedName>
    <definedName name="___________________________________MDE23" localSheetId="2">#REF!</definedName>
    <definedName name="___________________________________MDE23">#REF!</definedName>
    <definedName name="___________________________________MDE24" localSheetId="2">#REF!</definedName>
    <definedName name="___________________________________MDE24">#REF!</definedName>
    <definedName name="___________________________________MDE25" localSheetId="2">#REF!</definedName>
    <definedName name="___________________________________MDE25">#REF!</definedName>
    <definedName name="___________________________________MDE26" localSheetId="2">#REF!</definedName>
    <definedName name="___________________________________MDE26">#REF!</definedName>
    <definedName name="___________________________________MDE27" localSheetId="2">#REF!</definedName>
    <definedName name="___________________________________MDE27">#REF!</definedName>
    <definedName name="___________________________________MDE28" localSheetId="2">#REF!</definedName>
    <definedName name="___________________________________MDE28">#REF!</definedName>
    <definedName name="___________________________________MDE29" localSheetId="2">#REF!</definedName>
    <definedName name="___________________________________MDE29">#REF!</definedName>
    <definedName name="___________________________________MDE30" localSheetId="2">#REF!</definedName>
    <definedName name="___________________________________MDE30">#REF!</definedName>
    <definedName name="___________________________________MDE31" localSheetId="2">#REF!</definedName>
    <definedName name="___________________________________MDE31">#REF!</definedName>
    <definedName name="___________________________________MDE32" localSheetId="2">#REF!</definedName>
    <definedName name="___________________________________MDE32">#REF!</definedName>
    <definedName name="___________________________________MDE33" localSheetId="2">#REF!</definedName>
    <definedName name="___________________________________MDE33">#REF!</definedName>
    <definedName name="___________________________________MDE34" localSheetId="2">#REF!</definedName>
    <definedName name="___________________________________MDE34">#REF!</definedName>
    <definedName name="___________________________________ME01" localSheetId="2">#REF!</definedName>
    <definedName name="___________________________________ME01">#REF!</definedName>
    <definedName name="___________________________________ME02" localSheetId="2">#REF!</definedName>
    <definedName name="___________________________________ME02">#REF!</definedName>
    <definedName name="___________________________________ME03" localSheetId="2">#REF!</definedName>
    <definedName name="___________________________________ME03">#REF!</definedName>
    <definedName name="___________________________________ME04" localSheetId="2">#REF!</definedName>
    <definedName name="___________________________________ME04">#REF!</definedName>
    <definedName name="___________________________________ME05" localSheetId="2">#REF!</definedName>
    <definedName name="___________________________________ME05">#REF!</definedName>
    <definedName name="___________________________________ME06" localSheetId="2">#REF!</definedName>
    <definedName name="___________________________________ME06">#REF!</definedName>
    <definedName name="___________________________________ME07" localSheetId="2">#REF!</definedName>
    <definedName name="___________________________________ME07">#REF!</definedName>
    <definedName name="___________________________________ME08" localSheetId="2">#REF!</definedName>
    <definedName name="___________________________________ME08">#REF!</definedName>
    <definedName name="___________________________________ME09" localSheetId="2">#REF!</definedName>
    <definedName name="___________________________________ME09">#REF!</definedName>
    <definedName name="___________________________________ME10" localSheetId="2">#REF!</definedName>
    <definedName name="___________________________________ME10">#REF!</definedName>
    <definedName name="___________________________________ME11" localSheetId="2">#REF!</definedName>
    <definedName name="___________________________________ME11">#REF!</definedName>
    <definedName name="___________________________________ME12" localSheetId="2">#REF!</definedName>
    <definedName name="___________________________________ME12">#REF!</definedName>
    <definedName name="___________________________________ME13" localSheetId="2">#REF!</definedName>
    <definedName name="___________________________________ME13">#REF!</definedName>
    <definedName name="___________________________________ME14" localSheetId="2">#REF!</definedName>
    <definedName name="___________________________________ME14">#REF!</definedName>
    <definedName name="___________________________________ME15" localSheetId="2">#REF!</definedName>
    <definedName name="___________________________________ME15">#REF!</definedName>
    <definedName name="___________________________________ME16" localSheetId="2">#REF!</definedName>
    <definedName name="___________________________________ME16">#REF!</definedName>
    <definedName name="___________________________________ME17" localSheetId="2">#REF!</definedName>
    <definedName name="___________________________________ME17">#REF!</definedName>
    <definedName name="___________________________________ME18" localSheetId="2">#REF!</definedName>
    <definedName name="___________________________________ME18">#REF!</definedName>
    <definedName name="___________________________________ME19" localSheetId="2">#REF!</definedName>
    <definedName name="___________________________________ME19">#REF!</definedName>
    <definedName name="___________________________________ME20" localSheetId="2">#REF!</definedName>
    <definedName name="___________________________________ME20">#REF!</definedName>
    <definedName name="___________________________________ME21" localSheetId="2">#REF!</definedName>
    <definedName name="___________________________________ME21">#REF!</definedName>
    <definedName name="___________________________________ME22" localSheetId="2">#REF!</definedName>
    <definedName name="___________________________________ME22">#REF!</definedName>
    <definedName name="___________________________________ME24" localSheetId="2">#REF!</definedName>
    <definedName name="___________________________________ME24">#REF!</definedName>
    <definedName name="___________________________________ME25" localSheetId="2">#REF!</definedName>
    <definedName name="___________________________________ME25">#REF!</definedName>
    <definedName name="___________________________________ME26" localSheetId="2">#REF!</definedName>
    <definedName name="___________________________________ME26">#REF!</definedName>
    <definedName name="___________________________________ME27" localSheetId="2">#REF!</definedName>
    <definedName name="___________________________________ME27">#REF!</definedName>
    <definedName name="___________________________________ME28" localSheetId="2">#REF!</definedName>
    <definedName name="___________________________________ME28">#REF!</definedName>
    <definedName name="___________________________________ME29" localSheetId="2">#REF!</definedName>
    <definedName name="___________________________________ME29">#REF!</definedName>
    <definedName name="___________________________________ME30" localSheetId="2">#REF!</definedName>
    <definedName name="___________________________________ME30">#REF!</definedName>
    <definedName name="___________________________________ME31" localSheetId="2">#REF!</definedName>
    <definedName name="___________________________________ME31">#REF!</definedName>
    <definedName name="___________________________________ME32" localSheetId="2">#REF!</definedName>
    <definedName name="___________________________________ME32">#REF!</definedName>
    <definedName name="___________________________________ME33" localSheetId="2">#REF!</definedName>
    <definedName name="___________________________________ME33">#REF!</definedName>
    <definedName name="___________________________________ME34" localSheetId="2">#REF!</definedName>
    <definedName name="___________________________________ME34">#REF!</definedName>
    <definedName name="___________________________________MMM06" localSheetId="2">#REF!</definedName>
    <definedName name="___________________________________MMM06">#REF!</definedName>
    <definedName name="___________________________________MMM30" localSheetId="2">#REF!</definedName>
    <definedName name="___________________________________MMM30">#REF!</definedName>
    <definedName name="___________________________________MMM31" localSheetId="2">#REF!</definedName>
    <definedName name="___________________________________MMM31">#REF!</definedName>
    <definedName name="___________________________________MMM32" localSheetId="2">#REF!</definedName>
    <definedName name="___________________________________MMM32">#REF!</definedName>
    <definedName name="___________________________________MMM33" localSheetId="2">#REF!</definedName>
    <definedName name="___________________________________MMM33">#REF!</definedName>
    <definedName name="___________________________________MMM34" localSheetId="2">#REF!</definedName>
    <definedName name="___________________________________MMM34">#REF!</definedName>
    <definedName name="___________________________________MMM35" localSheetId="2">#REF!</definedName>
    <definedName name="___________________________________MMM35">#REF!</definedName>
    <definedName name="___________________________________MMM36" localSheetId="2">#REF!</definedName>
    <definedName name="___________________________________MMM36">#REF!</definedName>
    <definedName name="___________________________________MMM37" localSheetId="2">#REF!</definedName>
    <definedName name="___________________________________MMM37">#REF!</definedName>
    <definedName name="___________________________________MMM38" localSheetId="2">#REF!</definedName>
    <definedName name="___________________________________MMM38">#REF!</definedName>
    <definedName name="___________________________________MMM41" localSheetId="2">#REF!</definedName>
    <definedName name="___________________________________MMM41">#REF!</definedName>
    <definedName name="___________________________________MMM411" localSheetId="2">#REF!</definedName>
    <definedName name="___________________________________MMM411">#REF!</definedName>
    <definedName name="___________________________________MMM43" localSheetId="2">#REF!</definedName>
    <definedName name="___________________________________MMM43">#REF!</definedName>
    <definedName name="___________________________________MMM45" localSheetId="2">#REF!</definedName>
    <definedName name="___________________________________MMM45">#REF!</definedName>
    <definedName name="___________________________________MMM46" localSheetId="2">#REF!</definedName>
    <definedName name="___________________________________MMM46">#REF!</definedName>
    <definedName name="___________________________________MMM47" localSheetId="2">#REF!</definedName>
    <definedName name="___________________________________MMM47">#REF!</definedName>
    <definedName name="___________________________________MMM49" localSheetId="2">#REF!</definedName>
    <definedName name="___________________________________MMM49">#REF!</definedName>
    <definedName name="___________________________________MMM50" localSheetId="2">#REF!</definedName>
    <definedName name="___________________________________MMM50">#REF!</definedName>
    <definedName name="___________________________________MMM52" localSheetId="2">#REF!</definedName>
    <definedName name="___________________________________MMM52">#REF!</definedName>
    <definedName name="___________________________________MMM53" localSheetId="2">#REF!</definedName>
    <definedName name="___________________________________MMM53">#REF!</definedName>
    <definedName name="___________________________________MMM54" localSheetId="2">#REF!</definedName>
    <definedName name="___________________________________MMM54">#REF!</definedName>
    <definedName name="__________________________________EEE01" localSheetId="2">'[2]An. Alat'!#REF!</definedName>
    <definedName name="__________________________________EEE01">'[2]An. Alat'!#REF!</definedName>
    <definedName name="__________________________________EEE02" localSheetId="2">'[2]An. Alat'!#REF!</definedName>
    <definedName name="__________________________________EEE02">'[2]An. Alat'!#REF!</definedName>
    <definedName name="__________________________________EEE03" localSheetId="2">'[2]An. Alat'!#REF!</definedName>
    <definedName name="__________________________________EEE03">'[2]An. Alat'!#REF!</definedName>
    <definedName name="__________________________________EEE04" localSheetId="2">'[2]An. Alat'!#REF!</definedName>
    <definedName name="__________________________________EEE04">'[2]An. Alat'!#REF!</definedName>
    <definedName name="__________________________________EEE05" localSheetId="2">'[2]An. Alat'!#REF!</definedName>
    <definedName name="__________________________________EEE05">'[2]An. Alat'!#REF!</definedName>
    <definedName name="__________________________________EEE06" localSheetId="2">'[2]An. Alat'!#REF!</definedName>
    <definedName name="__________________________________EEE06">'[2]An. Alat'!#REF!</definedName>
    <definedName name="__________________________________EEE07" localSheetId="2">'[2]An. Alat'!#REF!</definedName>
    <definedName name="__________________________________EEE07">'[2]An. Alat'!#REF!</definedName>
    <definedName name="__________________________________EEE08" localSheetId="2">'[2]An. Alat'!#REF!</definedName>
    <definedName name="__________________________________EEE08">'[2]An. Alat'!#REF!</definedName>
    <definedName name="__________________________________EEE09" localSheetId="2">'[2]An. Alat'!#REF!</definedName>
    <definedName name="__________________________________EEE09">'[2]An. Alat'!#REF!</definedName>
    <definedName name="__________________________________EEE10" localSheetId="2">'[2]An. Alat'!#REF!</definedName>
    <definedName name="__________________________________EEE10">'[2]An. Alat'!#REF!</definedName>
    <definedName name="__________________________________EEE11" localSheetId="2">'[2]An. Alat'!#REF!</definedName>
    <definedName name="__________________________________EEE11">'[2]An. Alat'!#REF!</definedName>
    <definedName name="__________________________________EEE12" localSheetId="2">'[2]An. Alat'!#REF!</definedName>
    <definedName name="__________________________________EEE12">'[2]An. Alat'!#REF!</definedName>
    <definedName name="__________________________________EEE13" localSheetId="2">'[2]An. Alat'!#REF!</definedName>
    <definedName name="__________________________________EEE13">'[2]An. Alat'!#REF!</definedName>
    <definedName name="__________________________________EEE14" localSheetId="2">'[2]An. Alat'!#REF!</definedName>
    <definedName name="__________________________________EEE14">'[2]An. Alat'!#REF!</definedName>
    <definedName name="__________________________________EEE15" localSheetId="2">'[2]An. Alat'!#REF!</definedName>
    <definedName name="__________________________________EEE15">'[2]An. Alat'!#REF!</definedName>
    <definedName name="__________________________________EEE16" localSheetId="2">'[2]An. Alat'!#REF!</definedName>
    <definedName name="__________________________________EEE16">'[2]An. Alat'!#REF!</definedName>
    <definedName name="__________________________________EEE17" localSheetId="2">'[2]An. Alat'!#REF!</definedName>
    <definedName name="__________________________________EEE17">'[2]An. Alat'!#REF!</definedName>
    <definedName name="__________________________________EEE18" localSheetId="2">'[2]An. Alat'!#REF!</definedName>
    <definedName name="__________________________________EEE18">'[2]An. Alat'!#REF!</definedName>
    <definedName name="__________________________________EEE19" localSheetId="2">'[2]An. Alat'!#REF!</definedName>
    <definedName name="__________________________________EEE19">'[2]An. Alat'!#REF!</definedName>
    <definedName name="__________________________________EEE21" localSheetId="2">'[2]An. Alat'!#REF!</definedName>
    <definedName name="__________________________________EEE21">'[2]An. Alat'!#REF!</definedName>
    <definedName name="__________________________________EEE22" localSheetId="2">'[2]An. Alat'!#REF!</definedName>
    <definedName name="__________________________________EEE22">'[2]An. Alat'!#REF!</definedName>
    <definedName name="__________________________________EEE23" localSheetId="2">'[2]An. Alat'!#REF!</definedName>
    <definedName name="__________________________________EEE23">'[2]An. Alat'!#REF!</definedName>
    <definedName name="__________________________________EEE24" localSheetId="2">'[2]An. Alat'!#REF!</definedName>
    <definedName name="__________________________________EEE24">'[2]An. Alat'!#REF!</definedName>
    <definedName name="__________________________________EEE25" localSheetId="2">'[2]An. Alat'!#REF!</definedName>
    <definedName name="__________________________________EEE25">'[2]An. Alat'!#REF!</definedName>
    <definedName name="__________________________________EEE26" localSheetId="2">'[2]An. Alat'!#REF!</definedName>
    <definedName name="__________________________________EEE26">'[2]An. Alat'!#REF!</definedName>
    <definedName name="__________________________________EEE27" localSheetId="2">'[2]An. Alat'!#REF!</definedName>
    <definedName name="__________________________________EEE27">'[2]An. Alat'!#REF!</definedName>
    <definedName name="__________________________________EEE28" localSheetId="2">'[2]An. Alat'!#REF!</definedName>
    <definedName name="__________________________________EEE28">'[2]An. Alat'!#REF!</definedName>
    <definedName name="__________________________________EEE29" localSheetId="2">'[2]An. Alat'!#REF!</definedName>
    <definedName name="__________________________________EEE29">'[2]An. Alat'!#REF!</definedName>
    <definedName name="__________________________________EEE30" localSheetId="2">'[2]An. Alat'!#REF!</definedName>
    <definedName name="__________________________________EEE30">'[2]An. Alat'!#REF!</definedName>
    <definedName name="__________________________________EEE31" localSheetId="2">'[2]An. Alat'!#REF!</definedName>
    <definedName name="__________________________________EEE31">'[2]An. Alat'!#REF!</definedName>
    <definedName name="__________________________________EEE32" localSheetId="2">'[2]An. Alat'!#REF!</definedName>
    <definedName name="__________________________________EEE32">'[2]An. Alat'!#REF!</definedName>
    <definedName name="__________________________________EEE33" localSheetId="2">'[2]An. Alat'!#REF!</definedName>
    <definedName name="__________________________________EEE33">'[2]An. Alat'!#REF!</definedName>
    <definedName name="__________________________________HAL1" localSheetId="2">#REF!</definedName>
    <definedName name="__________________________________HAL1">#REF!</definedName>
    <definedName name="__________________________________HAL2" localSheetId="2">#REF!</definedName>
    <definedName name="__________________________________HAL2">#REF!</definedName>
    <definedName name="__________________________________MMM30" localSheetId="2">#REF!</definedName>
    <definedName name="__________________________________MMM30">#REF!</definedName>
    <definedName name="__________________________________MMM31" localSheetId="2">#REF!</definedName>
    <definedName name="__________________________________MMM31">#REF!</definedName>
    <definedName name="__________________________________MMM32" localSheetId="2">#REF!</definedName>
    <definedName name="__________________________________MMM32">#REF!</definedName>
    <definedName name="__________________________________MMM33" localSheetId="2">#REF!</definedName>
    <definedName name="__________________________________MMM33">#REF!</definedName>
    <definedName name="__________________________________MMM34" localSheetId="2">#REF!</definedName>
    <definedName name="__________________________________MMM34">#REF!</definedName>
    <definedName name="__________________________________MMM35" localSheetId="2">#REF!</definedName>
    <definedName name="__________________________________MMM35">#REF!</definedName>
    <definedName name="__________________________________MMM36" localSheetId="2">#REF!</definedName>
    <definedName name="__________________________________MMM36">#REF!</definedName>
    <definedName name="__________________________________MMM37" localSheetId="2">#REF!</definedName>
    <definedName name="__________________________________MMM37">#REF!</definedName>
    <definedName name="__________________________________MMM38" localSheetId="2">#REF!</definedName>
    <definedName name="__________________________________MMM38">#REF!</definedName>
    <definedName name="__________________________________MMM39" localSheetId="2">#REF!</definedName>
    <definedName name="__________________________________MMM39">#REF!</definedName>
    <definedName name="__________________________________MMM40" localSheetId="2">#REF!</definedName>
    <definedName name="__________________________________MMM40">#REF!</definedName>
    <definedName name="__________________________________MMM41" localSheetId="2">#REF!</definedName>
    <definedName name="__________________________________MMM41">#REF!</definedName>
    <definedName name="__________________________________MMM411" localSheetId="2">#REF!</definedName>
    <definedName name="__________________________________MMM411">#REF!</definedName>
    <definedName name="__________________________________MMM43" localSheetId="2">#REF!</definedName>
    <definedName name="__________________________________MMM43">#REF!</definedName>
    <definedName name="__________________________________MMM45" localSheetId="2">#REF!</definedName>
    <definedName name="__________________________________MMM45">#REF!</definedName>
    <definedName name="__________________________________MMM46" localSheetId="2">#REF!</definedName>
    <definedName name="__________________________________MMM46">#REF!</definedName>
    <definedName name="__________________________________MMM47" localSheetId="2">#REF!</definedName>
    <definedName name="__________________________________MMM47">#REF!</definedName>
    <definedName name="__________________________________MMM49" localSheetId="2">#REF!</definedName>
    <definedName name="__________________________________MMM49">#REF!</definedName>
    <definedName name="__________________________________MMM50" localSheetId="2">#REF!</definedName>
    <definedName name="__________________________________MMM50">#REF!</definedName>
    <definedName name="__________________________________MMM52" localSheetId="2">#REF!</definedName>
    <definedName name="__________________________________MMM52">#REF!</definedName>
    <definedName name="__________________________________MMM53" localSheetId="2">#REF!</definedName>
    <definedName name="__________________________________MMM53">#REF!</definedName>
    <definedName name="__________________________________MMM54" localSheetId="2">#REF!</definedName>
    <definedName name="__________________________________MMM54">#REF!</definedName>
    <definedName name="_________________________________MDE02" localSheetId="2">#REF!</definedName>
    <definedName name="_________________________________MDE02">#REF!</definedName>
    <definedName name="_________________________________MDE03" localSheetId="2">#REF!</definedName>
    <definedName name="_________________________________MDE03">#REF!</definedName>
    <definedName name="_________________________________MDE04" localSheetId="2">#REF!</definedName>
    <definedName name="_________________________________MDE04">#REF!</definedName>
    <definedName name="_________________________________MDE05" localSheetId="2">#REF!</definedName>
    <definedName name="_________________________________MDE05">#REF!</definedName>
    <definedName name="_________________________________MDE06" localSheetId="2">#REF!</definedName>
    <definedName name="_________________________________MDE06">#REF!</definedName>
    <definedName name="_________________________________MDE07" localSheetId="2">#REF!</definedName>
    <definedName name="_________________________________MDE07">#REF!</definedName>
    <definedName name="_________________________________MDE08" localSheetId="2">#REF!</definedName>
    <definedName name="_________________________________MDE08">#REF!</definedName>
    <definedName name="_________________________________MDE09" localSheetId="2">#REF!</definedName>
    <definedName name="_________________________________MDE09">#REF!</definedName>
    <definedName name="_________________________________MDE10" localSheetId="2">#REF!</definedName>
    <definedName name="_________________________________MDE10">#REF!</definedName>
    <definedName name="_________________________________MDE11" localSheetId="2">#REF!</definedName>
    <definedName name="_________________________________MDE11">#REF!</definedName>
    <definedName name="_________________________________MDE12" localSheetId="2">#REF!</definedName>
    <definedName name="_________________________________MDE12">#REF!</definedName>
    <definedName name="_________________________________MDE13" localSheetId="2">#REF!</definedName>
    <definedName name="_________________________________MDE13">#REF!</definedName>
    <definedName name="_________________________________MDE14" localSheetId="2">#REF!</definedName>
    <definedName name="_________________________________MDE14">#REF!</definedName>
    <definedName name="_________________________________MDE15" localSheetId="2">#REF!</definedName>
    <definedName name="_________________________________MDE15">#REF!</definedName>
    <definedName name="_________________________________MDE16" localSheetId="2">#REF!</definedName>
    <definedName name="_________________________________MDE16">#REF!</definedName>
    <definedName name="_________________________________MDE17" localSheetId="2">#REF!</definedName>
    <definedName name="_________________________________MDE17">#REF!</definedName>
    <definedName name="_________________________________MDE18" localSheetId="2">#REF!</definedName>
    <definedName name="_________________________________MDE18">#REF!</definedName>
    <definedName name="_________________________________MDE19" localSheetId="2">#REF!</definedName>
    <definedName name="_________________________________MDE19">#REF!</definedName>
    <definedName name="_________________________________MDE20" localSheetId="2">#REF!</definedName>
    <definedName name="_________________________________MDE20">#REF!</definedName>
    <definedName name="_________________________________MDE21" localSheetId="2">#REF!</definedName>
    <definedName name="_________________________________MDE21">#REF!</definedName>
    <definedName name="_________________________________MDE22" localSheetId="2">'[2]An. Alat'!#REF!</definedName>
    <definedName name="_________________________________MDE22">'[2]An. Alat'!#REF!</definedName>
    <definedName name="_________________________________MDE23" localSheetId="2">#REF!</definedName>
    <definedName name="_________________________________MDE23">#REF!</definedName>
    <definedName name="_________________________________MDE24" localSheetId="2">#REF!</definedName>
    <definedName name="_________________________________MDE24">#REF!</definedName>
    <definedName name="_________________________________MDE25" localSheetId="2">#REF!</definedName>
    <definedName name="_________________________________MDE25">#REF!</definedName>
    <definedName name="_________________________________MDE26" localSheetId="2">#REF!</definedName>
    <definedName name="_________________________________MDE26">#REF!</definedName>
    <definedName name="_________________________________MDE27" localSheetId="2">#REF!</definedName>
    <definedName name="_________________________________MDE27">#REF!</definedName>
    <definedName name="_________________________________MDE28" localSheetId="2">#REF!</definedName>
    <definedName name="_________________________________MDE28">#REF!</definedName>
    <definedName name="_________________________________MDE29" localSheetId="2">#REF!</definedName>
    <definedName name="_________________________________MDE29">#REF!</definedName>
    <definedName name="_________________________________MDE30" localSheetId="2">#REF!</definedName>
    <definedName name="_________________________________MDE30">#REF!</definedName>
    <definedName name="_________________________________MDE31" localSheetId="2">#REF!</definedName>
    <definedName name="_________________________________MDE31">#REF!</definedName>
    <definedName name="_________________________________MDE32" localSheetId="2">#REF!</definedName>
    <definedName name="_________________________________MDE32">#REF!</definedName>
    <definedName name="_________________________________MDE33" localSheetId="2">#REF!</definedName>
    <definedName name="_________________________________MDE33">#REF!</definedName>
    <definedName name="_________________________________MDE34" localSheetId="2">#REF!</definedName>
    <definedName name="_________________________________MDE34">#REF!</definedName>
    <definedName name="_________________________________ME01" localSheetId="2">#REF!</definedName>
    <definedName name="_________________________________ME01">#REF!</definedName>
    <definedName name="_________________________________ME02" localSheetId="2">#REF!</definedName>
    <definedName name="_________________________________ME02">#REF!</definedName>
    <definedName name="_________________________________ME03" localSheetId="2">#REF!</definedName>
    <definedName name="_________________________________ME03">#REF!</definedName>
    <definedName name="_________________________________ME04" localSheetId="2">#REF!</definedName>
    <definedName name="_________________________________ME04">#REF!</definedName>
    <definedName name="_________________________________ME05" localSheetId="2">#REF!</definedName>
    <definedName name="_________________________________ME05">#REF!</definedName>
    <definedName name="_________________________________ME06" localSheetId="2">#REF!</definedName>
    <definedName name="_________________________________ME06">#REF!</definedName>
    <definedName name="_________________________________ME07" localSheetId="2">#REF!</definedName>
    <definedName name="_________________________________ME07">#REF!</definedName>
    <definedName name="_________________________________ME08" localSheetId="2">#REF!</definedName>
    <definedName name="_________________________________ME08">#REF!</definedName>
    <definedName name="_________________________________ME09" localSheetId="2">#REF!</definedName>
    <definedName name="_________________________________ME09">#REF!</definedName>
    <definedName name="_________________________________ME10" localSheetId="2">#REF!</definedName>
    <definedName name="_________________________________ME10">#REF!</definedName>
    <definedName name="_________________________________ME11" localSheetId="2">#REF!</definedName>
    <definedName name="_________________________________ME11">#REF!</definedName>
    <definedName name="_________________________________ME12" localSheetId="2">#REF!</definedName>
    <definedName name="_________________________________ME12">#REF!</definedName>
    <definedName name="_________________________________ME13" localSheetId="2">#REF!</definedName>
    <definedName name="_________________________________ME13">#REF!</definedName>
    <definedName name="_________________________________ME14" localSheetId="2">#REF!</definedName>
    <definedName name="_________________________________ME14">#REF!</definedName>
    <definedName name="_________________________________ME15" localSheetId="2">#REF!</definedName>
    <definedName name="_________________________________ME15">#REF!</definedName>
    <definedName name="_________________________________ME16" localSheetId="2">#REF!</definedName>
    <definedName name="_________________________________ME16">#REF!</definedName>
    <definedName name="_________________________________ME17" localSheetId="2">#REF!</definedName>
    <definedName name="_________________________________ME17">#REF!</definedName>
    <definedName name="_________________________________ME18" localSheetId="2">#REF!</definedName>
    <definedName name="_________________________________ME18">#REF!</definedName>
    <definedName name="_________________________________ME19" localSheetId="2">#REF!</definedName>
    <definedName name="_________________________________ME19">#REF!</definedName>
    <definedName name="_________________________________ME20" localSheetId="2">#REF!</definedName>
    <definedName name="_________________________________ME20">#REF!</definedName>
    <definedName name="_________________________________ME21" localSheetId="2">#REF!</definedName>
    <definedName name="_________________________________ME21">#REF!</definedName>
    <definedName name="_________________________________ME22" localSheetId="2">#REF!</definedName>
    <definedName name="_________________________________ME22">#REF!</definedName>
    <definedName name="_________________________________ME25" localSheetId="2">#REF!</definedName>
    <definedName name="_________________________________ME25">#REF!</definedName>
    <definedName name="_________________________________ME26" localSheetId="2">#REF!</definedName>
    <definedName name="_________________________________ME26">#REF!</definedName>
    <definedName name="_________________________________ME27" localSheetId="2">#REF!</definedName>
    <definedName name="_________________________________ME27">#REF!</definedName>
    <definedName name="_________________________________ME28" localSheetId="2">#REF!</definedName>
    <definedName name="_________________________________ME28">#REF!</definedName>
    <definedName name="_________________________________ME29" localSheetId="2">#REF!</definedName>
    <definedName name="_________________________________ME29">#REF!</definedName>
    <definedName name="_________________________________ME30" localSheetId="2">#REF!</definedName>
    <definedName name="_________________________________ME30">#REF!</definedName>
    <definedName name="_________________________________ME31" localSheetId="2">#REF!</definedName>
    <definedName name="_________________________________ME31">#REF!</definedName>
    <definedName name="_________________________________ME32" localSheetId="2">#REF!</definedName>
    <definedName name="_________________________________ME32">#REF!</definedName>
    <definedName name="_________________________________ME33" localSheetId="2">#REF!</definedName>
    <definedName name="_________________________________ME33">#REF!</definedName>
    <definedName name="_________________________________ME34" localSheetId="2">#REF!</definedName>
    <definedName name="_________________________________ME34">#REF!</definedName>
    <definedName name="_________________________________MMM03" localSheetId="2">#REF!</definedName>
    <definedName name="_________________________________MMM03">#REF!</definedName>
    <definedName name="_________________________________MMM04" localSheetId="2">#REF!</definedName>
    <definedName name="_________________________________MMM04">#REF!</definedName>
    <definedName name="_________________________________MMM17" localSheetId="2">#REF!</definedName>
    <definedName name="_________________________________MMM17">#REF!</definedName>
    <definedName name="_________________________________MMM21" localSheetId="2">#REF!</definedName>
    <definedName name="_________________________________MMM21">#REF!</definedName>
    <definedName name="_________________________________MMM23" localSheetId="2">#REF!</definedName>
    <definedName name="_________________________________MMM23">#REF!</definedName>
    <definedName name="_________________________________MMM25" localSheetId="2">#REF!</definedName>
    <definedName name="_________________________________MMM25">#REF!</definedName>
    <definedName name="_________________________________MMM26" localSheetId="2">#REF!</definedName>
    <definedName name="_________________________________MMM26">#REF!</definedName>
    <definedName name="_________________________________MMM27" localSheetId="2">#REF!</definedName>
    <definedName name="_________________________________MMM27">#REF!</definedName>
    <definedName name="_________________________________MMM28" localSheetId="2">#REF!</definedName>
    <definedName name="_________________________________MMM28">#REF!</definedName>
    <definedName name="_________________________________MMM29" localSheetId="2">#REF!</definedName>
    <definedName name="_________________________________MMM29">#REF!</definedName>
    <definedName name="________________________________EEE02" localSheetId="2">'[2]An. Alat'!#REF!</definedName>
    <definedName name="________________________________EEE02">'[2]An. Alat'!#REF!</definedName>
    <definedName name="________________________________EEE03" localSheetId="2">'[2]An. Alat'!#REF!</definedName>
    <definedName name="________________________________EEE03">'[2]An. Alat'!#REF!</definedName>
    <definedName name="________________________________EEE04" localSheetId="2">'[2]An. Alat'!#REF!</definedName>
    <definedName name="________________________________EEE04">'[2]An. Alat'!#REF!</definedName>
    <definedName name="________________________________EEE05" localSheetId="2">'[2]An. Alat'!#REF!</definedName>
    <definedName name="________________________________EEE05">'[2]An. Alat'!#REF!</definedName>
    <definedName name="________________________________EEE06" localSheetId="2">'[2]An. Alat'!#REF!</definedName>
    <definedName name="________________________________EEE06">'[2]An. Alat'!#REF!</definedName>
    <definedName name="________________________________EEE07" localSheetId="2">'[2]An. Alat'!#REF!</definedName>
    <definedName name="________________________________EEE07">'[2]An. Alat'!#REF!</definedName>
    <definedName name="________________________________EEE08" localSheetId="2">'[2]An. Alat'!#REF!</definedName>
    <definedName name="________________________________EEE08">'[2]An. Alat'!#REF!</definedName>
    <definedName name="________________________________EEE09" localSheetId="2">'[2]An. Alat'!#REF!</definedName>
    <definedName name="________________________________EEE09">'[2]An. Alat'!#REF!</definedName>
    <definedName name="________________________________EEE10" localSheetId="2">'[2]An. Alat'!#REF!</definedName>
    <definedName name="________________________________EEE10">'[2]An. Alat'!#REF!</definedName>
    <definedName name="________________________________EEE11" localSheetId="2">'[2]An. Alat'!#REF!</definedName>
    <definedName name="________________________________EEE11">'[2]An. Alat'!#REF!</definedName>
    <definedName name="________________________________EEE12" localSheetId="2">'[2]An. Alat'!#REF!</definedName>
    <definedName name="________________________________EEE12">'[2]An. Alat'!#REF!</definedName>
    <definedName name="________________________________EEE13" localSheetId="2">'[2]An. Alat'!#REF!</definedName>
    <definedName name="________________________________EEE13">'[2]An. Alat'!#REF!</definedName>
    <definedName name="________________________________EEE14" localSheetId="2">'[2]An. Alat'!#REF!</definedName>
    <definedName name="________________________________EEE14">'[2]An. Alat'!#REF!</definedName>
    <definedName name="________________________________EEE15" localSheetId="2">'[2]An. Alat'!#REF!</definedName>
    <definedName name="________________________________EEE15">'[2]An. Alat'!#REF!</definedName>
    <definedName name="________________________________EEE16" localSheetId="2">'[2]An. Alat'!#REF!</definedName>
    <definedName name="________________________________EEE16">'[2]An. Alat'!#REF!</definedName>
    <definedName name="________________________________EEE17" localSheetId="2">'[2]An. Alat'!#REF!</definedName>
    <definedName name="________________________________EEE17">'[2]An. Alat'!#REF!</definedName>
    <definedName name="________________________________EEE18" localSheetId="2">'[2]An. Alat'!#REF!</definedName>
    <definedName name="________________________________EEE18">'[2]An. Alat'!#REF!</definedName>
    <definedName name="________________________________EEE19" localSheetId="2">'[2]An. Alat'!#REF!</definedName>
    <definedName name="________________________________EEE19">'[2]An. Alat'!#REF!</definedName>
    <definedName name="________________________________EEE22" localSheetId="2">'[2]An. Alat'!#REF!</definedName>
    <definedName name="________________________________EEE22">'[2]An. Alat'!#REF!</definedName>
    <definedName name="________________________________EEE23" localSheetId="2">'[2]An. Alat'!#REF!</definedName>
    <definedName name="________________________________EEE23">'[2]An. Alat'!#REF!</definedName>
    <definedName name="________________________________EEE24" localSheetId="2">'[2]An. Alat'!#REF!</definedName>
    <definedName name="________________________________EEE24">'[2]An. Alat'!#REF!</definedName>
    <definedName name="________________________________EEE25" localSheetId="2">'[2]An. Alat'!#REF!</definedName>
    <definedName name="________________________________EEE25">'[2]An. Alat'!#REF!</definedName>
    <definedName name="________________________________EEE26" localSheetId="2">'[2]An. Alat'!#REF!</definedName>
    <definedName name="________________________________EEE26">'[2]An. Alat'!#REF!</definedName>
    <definedName name="________________________________EEE27" localSheetId="2">'[2]An. Alat'!#REF!</definedName>
    <definedName name="________________________________EEE27">'[2]An. Alat'!#REF!</definedName>
    <definedName name="________________________________EEE28" localSheetId="2">'[2]An. Alat'!#REF!</definedName>
    <definedName name="________________________________EEE28">'[2]An. Alat'!#REF!</definedName>
    <definedName name="________________________________EEE29" localSheetId="2">'[2]An. Alat'!#REF!</definedName>
    <definedName name="________________________________EEE29">'[2]An. Alat'!#REF!</definedName>
    <definedName name="________________________________EEE30" localSheetId="2">'[2]An. Alat'!#REF!</definedName>
    <definedName name="________________________________EEE30">'[2]An. Alat'!#REF!</definedName>
    <definedName name="________________________________EEE31" localSheetId="2">'[2]An. Alat'!#REF!</definedName>
    <definedName name="________________________________EEE31">'[2]An. Alat'!#REF!</definedName>
    <definedName name="________________________________EEE32" localSheetId="2">'[2]An. Alat'!#REF!</definedName>
    <definedName name="________________________________EEE32">'[2]An. Alat'!#REF!</definedName>
    <definedName name="________________________________EEE33" localSheetId="2">'[2]An. Alat'!#REF!</definedName>
    <definedName name="________________________________EEE33">'[2]An. Alat'!#REF!</definedName>
    <definedName name="________________________________HAL1" localSheetId="2">#REF!</definedName>
    <definedName name="________________________________HAL1">#REF!</definedName>
    <definedName name="________________________________HAL2" localSheetId="2">#REF!</definedName>
    <definedName name="________________________________HAL2">#REF!</definedName>
    <definedName name="________________________________LLL11" localSheetId="2">#REF!</definedName>
    <definedName name="________________________________LLL11">#REF!</definedName>
    <definedName name="________________________________MMM04" localSheetId="2">#REF!</definedName>
    <definedName name="________________________________MMM04">#REF!</definedName>
    <definedName name="________________________________MMM06" localSheetId="2">#REF!</definedName>
    <definedName name="________________________________MMM06">#REF!</definedName>
    <definedName name="________________________________MMM13" localSheetId="2">#REF!</definedName>
    <definedName name="________________________________MMM13">#REF!</definedName>
    <definedName name="________________________________MMM15" localSheetId="2">#REF!</definedName>
    <definedName name="________________________________MMM15">#REF!</definedName>
    <definedName name="________________________________MMM16" localSheetId="2">#REF!</definedName>
    <definedName name="________________________________MMM16">#REF!</definedName>
    <definedName name="________________________________MMM17" localSheetId="2">#REF!</definedName>
    <definedName name="________________________________MMM17">#REF!</definedName>
    <definedName name="________________________________MMM18" localSheetId="2">#REF!</definedName>
    <definedName name="________________________________MMM18">#REF!</definedName>
    <definedName name="________________________________MMM19" localSheetId="2">#REF!</definedName>
    <definedName name="________________________________MMM19">#REF!</definedName>
    <definedName name="________________________________MMM20" localSheetId="2">#REF!</definedName>
    <definedName name="________________________________MMM20">#REF!</definedName>
    <definedName name="________________________________MMM23" localSheetId="2">#REF!</definedName>
    <definedName name="________________________________MMM23">#REF!</definedName>
    <definedName name="________________________________MMM25" localSheetId="2">#REF!</definedName>
    <definedName name="________________________________MMM25">#REF!</definedName>
    <definedName name="________________________________MMM26" localSheetId="2">#REF!</definedName>
    <definedName name="________________________________MMM26">#REF!</definedName>
    <definedName name="________________________________MMM27" localSheetId="2">#REF!</definedName>
    <definedName name="________________________________MMM27">#REF!</definedName>
    <definedName name="________________________________MMM28" localSheetId="2">#REF!</definedName>
    <definedName name="________________________________MMM28">#REF!</definedName>
    <definedName name="________________________________MMM29" localSheetId="2">#REF!</definedName>
    <definedName name="________________________________MMM29">#REF!</definedName>
    <definedName name="________________________________MMM30" localSheetId="2">#REF!</definedName>
    <definedName name="________________________________MMM30">#REF!</definedName>
    <definedName name="________________________________MMM31" localSheetId="2">#REF!</definedName>
    <definedName name="________________________________MMM31">#REF!</definedName>
    <definedName name="________________________________MMM32" localSheetId="2">#REF!</definedName>
    <definedName name="________________________________MMM32">#REF!</definedName>
    <definedName name="________________________________MMM33" localSheetId="2">#REF!</definedName>
    <definedName name="________________________________MMM33">#REF!</definedName>
    <definedName name="________________________________MMM34" localSheetId="2">#REF!</definedName>
    <definedName name="________________________________MMM34">#REF!</definedName>
    <definedName name="________________________________MMM35" localSheetId="2">#REF!</definedName>
    <definedName name="________________________________MMM35">#REF!</definedName>
    <definedName name="________________________________MMM36" localSheetId="2">#REF!</definedName>
    <definedName name="________________________________MMM36">#REF!</definedName>
    <definedName name="________________________________MMM37" localSheetId="2">#REF!</definedName>
    <definedName name="________________________________MMM37">#REF!</definedName>
    <definedName name="________________________________MMM38" localSheetId="2">#REF!</definedName>
    <definedName name="________________________________MMM38">#REF!</definedName>
    <definedName name="________________________________MMM39" localSheetId="2">#REF!</definedName>
    <definedName name="________________________________MMM39">#REF!</definedName>
    <definedName name="________________________________MMM40" localSheetId="2">#REF!</definedName>
    <definedName name="________________________________MMM40">#REF!</definedName>
    <definedName name="________________________________MMM41" localSheetId="2">#REF!</definedName>
    <definedName name="________________________________MMM41">#REF!</definedName>
    <definedName name="________________________________MMM411" localSheetId="2">#REF!</definedName>
    <definedName name="________________________________MMM411">#REF!</definedName>
    <definedName name="________________________________MMM43" localSheetId="2">#REF!</definedName>
    <definedName name="________________________________MMM43">#REF!</definedName>
    <definedName name="________________________________MMM44" localSheetId="2">#REF!</definedName>
    <definedName name="________________________________MMM44">#REF!</definedName>
    <definedName name="________________________________MMM45" localSheetId="2">#REF!</definedName>
    <definedName name="________________________________MMM45">#REF!</definedName>
    <definedName name="________________________________MMM46" localSheetId="2">#REF!</definedName>
    <definedName name="________________________________MMM46">#REF!</definedName>
    <definedName name="________________________________MMM47" localSheetId="2">#REF!</definedName>
    <definedName name="________________________________MMM47">#REF!</definedName>
    <definedName name="________________________________MMM48" localSheetId="2">#REF!</definedName>
    <definedName name="________________________________MMM48">#REF!</definedName>
    <definedName name="________________________________MMM49" localSheetId="2">#REF!</definedName>
    <definedName name="________________________________MMM49">#REF!</definedName>
    <definedName name="________________________________MMM50" localSheetId="2">#REF!</definedName>
    <definedName name="________________________________MMM50">#REF!</definedName>
    <definedName name="________________________________MMM52" localSheetId="2">#REF!</definedName>
    <definedName name="________________________________MMM52">#REF!</definedName>
    <definedName name="________________________________MMM53" localSheetId="2">#REF!</definedName>
    <definedName name="________________________________MMM53">#REF!</definedName>
    <definedName name="________________________________MMM54" localSheetId="2">#REF!</definedName>
    <definedName name="________________________________MMM54">#REF!</definedName>
    <definedName name="_______________________________DIV1" localSheetId="2">#REF!</definedName>
    <definedName name="_______________________________DIV1">#REF!</definedName>
    <definedName name="_______________________________DIV10" localSheetId="2">#REF!</definedName>
    <definedName name="_______________________________DIV10">#REF!</definedName>
    <definedName name="_______________________________DIV11" localSheetId="2">#REF!</definedName>
    <definedName name="_______________________________DIV11">#REF!</definedName>
    <definedName name="_______________________________DIV2" localSheetId="2">#REF!</definedName>
    <definedName name="_______________________________DIV2">#REF!</definedName>
    <definedName name="_______________________________DIV3" localSheetId="2">#REF!</definedName>
    <definedName name="_______________________________DIV3">#REF!</definedName>
    <definedName name="_______________________________DIV4" localSheetId="2">#REF!</definedName>
    <definedName name="_______________________________DIV4">#REF!</definedName>
    <definedName name="_______________________________DIV5" localSheetId="2">#REF!</definedName>
    <definedName name="_______________________________DIV5">#REF!</definedName>
    <definedName name="_______________________________DIV6" localSheetId="2">#REF!</definedName>
    <definedName name="_______________________________DIV6">#REF!</definedName>
    <definedName name="_______________________________DIV7" localSheetId="2">#REF!</definedName>
    <definedName name="_______________________________DIV7">#REF!</definedName>
    <definedName name="_______________________________DIV8" localSheetId="2">#REF!</definedName>
    <definedName name="_______________________________DIV8">#REF!</definedName>
    <definedName name="_______________________________DIV9" localSheetId="2">#REF!</definedName>
    <definedName name="_______________________________DIV9">#REF!</definedName>
    <definedName name="_______________________________HAL4" localSheetId="2">#REF!</definedName>
    <definedName name="_______________________________HAL4">#REF!</definedName>
    <definedName name="_______________________________HAL5" localSheetId="2">#REF!</definedName>
    <definedName name="_______________________________HAL5">#REF!</definedName>
    <definedName name="_______________________________HAL6" localSheetId="2">#REF!</definedName>
    <definedName name="_______________________________HAL6">#REF!</definedName>
    <definedName name="_______________________________HAL7" localSheetId="2">#REF!</definedName>
    <definedName name="_______________________________HAL7">#REF!</definedName>
    <definedName name="_______________________________HAL8" localSheetId="2">#REF!</definedName>
    <definedName name="_______________________________HAL8">#REF!</definedName>
    <definedName name="_______________________________LLL04" localSheetId="2">#REF!</definedName>
    <definedName name="_______________________________LLL04">#REF!</definedName>
    <definedName name="_______________________________LLL05" localSheetId="2">#REF!</definedName>
    <definedName name="_______________________________LLL05">#REF!</definedName>
    <definedName name="_______________________________LLL06" localSheetId="2">#REF!</definedName>
    <definedName name="_______________________________LLL06">#REF!</definedName>
    <definedName name="_______________________________LLL07" localSheetId="2">#REF!</definedName>
    <definedName name="_______________________________LLL07">#REF!</definedName>
    <definedName name="_______________________________LLL08" localSheetId="2">#REF!</definedName>
    <definedName name="_______________________________LLL08">#REF!</definedName>
    <definedName name="_______________________________LLL09" localSheetId="2">#REF!</definedName>
    <definedName name="_______________________________LLL09">#REF!</definedName>
    <definedName name="_______________________________LLL10" localSheetId="2">#REF!</definedName>
    <definedName name="_______________________________LLL10">#REF!</definedName>
    <definedName name="_______________________________MDE02" localSheetId="2">#REF!</definedName>
    <definedName name="_______________________________MDE02">#REF!</definedName>
    <definedName name="_______________________________MDE03" localSheetId="2">#REF!</definedName>
    <definedName name="_______________________________MDE03">#REF!</definedName>
    <definedName name="_______________________________MDE04" localSheetId="2">#REF!</definedName>
    <definedName name="_______________________________MDE04">#REF!</definedName>
    <definedName name="_______________________________MDE05" localSheetId="2">#REF!</definedName>
    <definedName name="_______________________________MDE05">#REF!</definedName>
    <definedName name="_______________________________MDE06" localSheetId="2">#REF!</definedName>
    <definedName name="_______________________________MDE06">#REF!</definedName>
    <definedName name="_______________________________MDE07" localSheetId="2">#REF!</definedName>
    <definedName name="_______________________________MDE07">#REF!</definedName>
    <definedName name="_______________________________MDE08" localSheetId="2">#REF!</definedName>
    <definedName name="_______________________________MDE08">#REF!</definedName>
    <definedName name="_______________________________MDE09" localSheetId="2">#REF!</definedName>
    <definedName name="_______________________________MDE09">#REF!</definedName>
    <definedName name="_______________________________MDE10" localSheetId="2">#REF!</definedName>
    <definedName name="_______________________________MDE10">#REF!</definedName>
    <definedName name="_______________________________MDE11" localSheetId="2">#REF!</definedName>
    <definedName name="_______________________________MDE11">#REF!</definedName>
    <definedName name="_______________________________MDE12" localSheetId="2">#REF!</definedName>
    <definedName name="_______________________________MDE12">#REF!</definedName>
    <definedName name="_______________________________MDE13" localSheetId="2">#REF!</definedName>
    <definedName name="_______________________________MDE13">#REF!</definedName>
    <definedName name="_______________________________MDE14" localSheetId="2">#REF!</definedName>
    <definedName name="_______________________________MDE14">#REF!</definedName>
    <definedName name="_______________________________MDE15" localSheetId="2">#REF!</definedName>
    <definedName name="_______________________________MDE15">#REF!</definedName>
    <definedName name="_______________________________MDE16" localSheetId="2">#REF!</definedName>
    <definedName name="_______________________________MDE16">#REF!</definedName>
    <definedName name="_______________________________MDE17" localSheetId="2">#REF!</definedName>
    <definedName name="_______________________________MDE17">#REF!</definedName>
    <definedName name="_______________________________MDE18" localSheetId="2">#REF!</definedName>
    <definedName name="_______________________________MDE18">#REF!</definedName>
    <definedName name="_______________________________MDE19" localSheetId="2">#REF!</definedName>
    <definedName name="_______________________________MDE19">#REF!</definedName>
    <definedName name="_______________________________MDE20" localSheetId="2">#REF!</definedName>
    <definedName name="_______________________________MDE20">#REF!</definedName>
    <definedName name="_______________________________MDE21" localSheetId="2">#REF!</definedName>
    <definedName name="_______________________________MDE21">#REF!</definedName>
    <definedName name="_______________________________MDE22" localSheetId="2">'[2]An. Alat'!#REF!</definedName>
    <definedName name="_______________________________MDE22">'[2]An. Alat'!#REF!</definedName>
    <definedName name="_______________________________MDE23" localSheetId="2">#REF!</definedName>
    <definedName name="_______________________________MDE23">#REF!</definedName>
    <definedName name="_______________________________MDE24" localSheetId="2">#REF!</definedName>
    <definedName name="_______________________________MDE24">#REF!</definedName>
    <definedName name="_______________________________MDE25" localSheetId="2">#REF!</definedName>
    <definedName name="_______________________________MDE25">#REF!</definedName>
    <definedName name="_______________________________MDE26" localSheetId="2">#REF!</definedName>
    <definedName name="_______________________________MDE26">#REF!</definedName>
    <definedName name="_______________________________MDE27" localSheetId="2">#REF!</definedName>
    <definedName name="_______________________________MDE27">#REF!</definedName>
    <definedName name="_______________________________MDE28" localSheetId="2">#REF!</definedName>
    <definedName name="_______________________________MDE28">#REF!</definedName>
    <definedName name="_______________________________MDE29" localSheetId="2">#REF!</definedName>
    <definedName name="_______________________________MDE29">#REF!</definedName>
    <definedName name="_______________________________MDE30" localSheetId="2">#REF!</definedName>
    <definedName name="_______________________________MDE30">#REF!</definedName>
    <definedName name="_______________________________MDE31" localSheetId="2">#REF!</definedName>
    <definedName name="_______________________________MDE31">#REF!</definedName>
    <definedName name="_______________________________MDE32" localSheetId="2">#REF!</definedName>
    <definedName name="_______________________________MDE32">#REF!</definedName>
    <definedName name="_______________________________MDE33" localSheetId="2">#REF!</definedName>
    <definedName name="_______________________________MDE33">#REF!</definedName>
    <definedName name="_______________________________MDE34" localSheetId="2">#REF!</definedName>
    <definedName name="_______________________________MDE34">#REF!</definedName>
    <definedName name="_______________________________ME01" localSheetId="2">#REF!</definedName>
    <definedName name="_______________________________ME01">#REF!</definedName>
    <definedName name="_______________________________ME02" localSheetId="2">#REF!</definedName>
    <definedName name="_______________________________ME02">#REF!</definedName>
    <definedName name="_______________________________ME03" localSheetId="2">#REF!</definedName>
    <definedName name="_______________________________ME03">#REF!</definedName>
    <definedName name="_______________________________ME04" localSheetId="2">#REF!</definedName>
    <definedName name="_______________________________ME04">#REF!</definedName>
    <definedName name="_______________________________ME05" localSheetId="2">#REF!</definedName>
    <definedName name="_______________________________ME05">#REF!</definedName>
    <definedName name="_______________________________ME06" localSheetId="2">#REF!</definedName>
    <definedName name="_______________________________ME06">#REF!</definedName>
    <definedName name="_______________________________ME07" localSheetId="2">#REF!</definedName>
    <definedName name="_______________________________ME07">#REF!</definedName>
    <definedName name="_______________________________ME08" localSheetId="2">#REF!</definedName>
    <definedName name="_______________________________ME08">#REF!</definedName>
    <definedName name="_______________________________ME09" localSheetId="2">#REF!</definedName>
    <definedName name="_______________________________ME09">#REF!</definedName>
    <definedName name="_______________________________ME10" localSheetId="2">#REF!</definedName>
    <definedName name="_______________________________ME10">#REF!</definedName>
    <definedName name="_______________________________ME11" localSheetId="2">#REF!</definedName>
    <definedName name="_______________________________ME11">#REF!</definedName>
    <definedName name="_______________________________ME12" localSheetId="2">#REF!</definedName>
    <definedName name="_______________________________ME12">#REF!</definedName>
    <definedName name="_______________________________ME13" localSheetId="2">#REF!</definedName>
    <definedName name="_______________________________ME13">#REF!</definedName>
    <definedName name="_______________________________ME14" localSheetId="2">#REF!</definedName>
    <definedName name="_______________________________ME14">#REF!</definedName>
    <definedName name="_______________________________ME15" localSheetId="2">#REF!</definedName>
    <definedName name="_______________________________ME15">#REF!</definedName>
    <definedName name="_______________________________ME16" localSheetId="2">#REF!</definedName>
    <definedName name="_______________________________ME16">#REF!</definedName>
    <definedName name="_______________________________ME17" localSheetId="2">#REF!</definedName>
    <definedName name="_______________________________ME17">#REF!</definedName>
    <definedName name="_______________________________ME18" localSheetId="2">#REF!</definedName>
    <definedName name="_______________________________ME18">#REF!</definedName>
    <definedName name="_______________________________ME19" localSheetId="2">#REF!</definedName>
    <definedName name="_______________________________ME19">#REF!</definedName>
    <definedName name="_______________________________ME20" localSheetId="2">#REF!</definedName>
    <definedName name="_______________________________ME20">#REF!</definedName>
    <definedName name="_______________________________ME21" localSheetId="2">#REF!</definedName>
    <definedName name="_______________________________ME21">#REF!</definedName>
    <definedName name="_______________________________ME22" localSheetId="2">#REF!</definedName>
    <definedName name="_______________________________ME22">#REF!</definedName>
    <definedName name="_______________________________ME25" localSheetId="2">#REF!</definedName>
    <definedName name="_______________________________ME25">#REF!</definedName>
    <definedName name="_______________________________ME26" localSheetId="2">#REF!</definedName>
    <definedName name="_______________________________ME26">#REF!</definedName>
    <definedName name="_______________________________ME27" localSheetId="2">#REF!</definedName>
    <definedName name="_______________________________ME27">#REF!</definedName>
    <definedName name="_______________________________ME28" localSheetId="2">#REF!</definedName>
    <definedName name="_______________________________ME28">#REF!</definedName>
    <definedName name="_______________________________ME29" localSheetId="2">#REF!</definedName>
    <definedName name="_______________________________ME29">#REF!</definedName>
    <definedName name="_______________________________ME30" localSheetId="2">#REF!</definedName>
    <definedName name="_______________________________ME30">#REF!</definedName>
    <definedName name="_______________________________ME31" localSheetId="2">#REF!</definedName>
    <definedName name="_______________________________ME31">#REF!</definedName>
    <definedName name="_______________________________ME32" localSheetId="2">#REF!</definedName>
    <definedName name="_______________________________ME32">#REF!</definedName>
    <definedName name="_______________________________ME33" localSheetId="2">#REF!</definedName>
    <definedName name="_______________________________ME33">#REF!</definedName>
    <definedName name="_______________________________ME34" localSheetId="2">#REF!</definedName>
    <definedName name="_______________________________ME34">#REF!</definedName>
    <definedName name="_______________________________MMM06" localSheetId="2">#REF!</definedName>
    <definedName name="_______________________________MMM06">#REF!</definedName>
    <definedName name="_______________________________MMM07" localSheetId="2">#REF!</definedName>
    <definedName name="_______________________________MMM07">#REF!</definedName>
    <definedName name="_______________________________MMM08" localSheetId="2">#REF!</definedName>
    <definedName name="_______________________________MMM08">#REF!</definedName>
    <definedName name="_______________________________MMM09" localSheetId="2">#REF!</definedName>
    <definedName name="_______________________________MMM09">#REF!</definedName>
    <definedName name="_______________________________MMM10" localSheetId="2">#REF!</definedName>
    <definedName name="_______________________________MMM10">#REF!</definedName>
    <definedName name="_______________________________MMM11" localSheetId="2">#REF!</definedName>
    <definedName name="_______________________________MMM11">#REF!</definedName>
    <definedName name="_______________________________MMM12" localSheetId="2">#REF!</definedName>
    <definedName name="_______________________________MMM12">#REF!</definedName>
    <definedName name="_______________________________MMM13" localSheetId="2">#REF!</definedName>
    <definedName name="_______________________________MMM13">#REF!</definedName>
    <definedName name="_______________________________MMM14" localSheetId="2">#REF!</definedName>
    <definedName name="_______________________________MMM14">#REF!</definedName>
    <definedName name="_______________________________MMM15" localSheetId="2">#REF!</definedName>
    <definedName name="_______________________________MMM15">#REF!</definedName>
    <definedName name="_______________________________MMM16" localSheetId="2">#REF!</definedName>
    <definedName name="_______________________________MMM16">#REF!</definedName>
    <definedName name="_______________________________MMM19" localSheetId="2">#REF!</definedName>
    <definedName name="_______________________________MMM19">#REF!</definedName>
    <definedName name="_______________________________MMM20" localSheetId="2">#REF!</definedName>
    <definedName name="_______________________________MMM20">#REF!</definedName>
    <definedName name="_______________________________MMM21" localSheetId="2">#REF!</definedName>
    <definedName name="_______________________________MMM21">#REF!</definedName>
    <definedName name="_______________________________MMM22" localSheetId="2">#REF!</definedName>
    <definedName name="_______________________________MMM22">#REF!</definedName>
    <definedName name="_______________________________MMM31" localSheetId="2">#REF!</definedName>
    <definedName name="_______________________________MMM31">#REF!</definedName>
    <definedName name="_______________________________MMM32" localSheetId="2">#REF!</definedName>
    <definedName name="_______________________________MMM32">#REF!</definedName>
    <definedName name="_______________________________MMM33" localSheetId="2">#REF!</definedName>
    <definedName name="_______________________________MMM33">#REF!</definedName>
    <definedName name="_______________________________MMM34" localSheetId="2">#REF!</definedName>
    <definedName name="_______________________________MMM34">#REF!</definedName>
    <definedName name="_______________________________MMM35" localSheetId="2">#REF!</definedName>
    <definedName name="_______________________________MMM35">#REF!</definedName>
    <definedName name="_______________________________MMM36" localSheetId="2">#REF!</definedName>
    <definedName name="_______________________________MMM36">#REF!</definedName>
    <definedName name="_______________________________MMM37" localSheetId="2">#REF!</definedName>
    <definedName name="_______________________________MMM37">#REF!</definedName>
    <definedName name="_______________________________MMM38" localSheetId="2">#REF!</definedName>
    <definedName name="_______________________________MMM38">#REF!</definedName>
    <definedName name="_______________________________MMM39" localSheetId="2">#REF!</definedName>
    <definedName name="_______________________________MMM39">#REF!</definedName>
    <definedName name="_______________________________MMM40" localSheetId="2">#REF!</definedName>
    <definedName name="_______________________________MMM40">#REF!</definedName>
    <definedName name="_______________________________MMM41" localSheetId="2">#REF!</definedName>
    <definedName name="_______________________________MMM41">#REF!</definedName>
    <definedName name="_______________________________MMM411" localSheetId="2">#REF!</definedName>
    <definedName name="_______________________________MMM411">#REF!</definedName>
    <definedName name="_______________________________MMM42" localSheetId="2">#REF!</definedName>
    <definedName name="_______________________________MMM42">#REF!</definedName>
    <definedName name="_______________________________MMM43" localSheetId="2">#REF!</definedName>
    <definedName name="_______________________________MMM43">#REF!</definedName>
    <definedName name="_______________________________MMM44" localSheetId="2">#REF!</definedName>
    <definedName name="_______________________________MMM44">#REF!</definedName>
    <definedName name="_______________________________MMM45" localSheetId="2">#REF!</definedName>
    <definedName name="_______________________________MMM45">#REF!</definedName>
    <definedName name="_______________________________MMM46" localSheetId="2">#REF!</definedName>
    <definedName name="_______________________________MMM46">#REF!</definedName>
    <definedName name="_______________________________MMM47" localSheetId="2">#REF!</definedName>
    <definedName name="_______________________________MMM47">#REF!</definedName>
    <definedName name="_______________________________MMM48" localSheetId="2">#REF!</definedName>
    <definedName name="_______________________________MMM48">#REF!</definedName>
    <definedName name="_______________________________MMM49" localSheetId="2">#REF!</definedName>
    <definedName name="_______________________________MMM49">#REF!</definedName>
    <definedName name="_______________________________MMM50" localSheetId="2">#REF!</definedName>
    <definedName name="_______________________________MMM50">#REF!</definedName>
    <definedName name="_______________________________MMM51" localSheetId="2">#REF!</definedName>
    <definedName name="_______________________________MMM51">#REF!</definedName>
    <definedName name="_______________________________MMM52" localSheetId="2">#REF!</definedName>
    <definedName name="_______________________________MMM52">#REF!</definedName>
    <definedName name="_______________________________MMM53" localSheetId="2">#REF!</definedName>
    <definedName name="_______________________________MMM53">#REF!</definedName>
    <definedName name="_______________________________MMM54" localSheetId="2">#REF!</definedName>
    <definedName name="_______________________________MMM54">#REF!</definedName>
    <definedName name="______________________________DIV11" localSheetId="4">#REF!</definedName>
    <definedName name="______________________________EEE02" localSheetId="2">'[2]An. Alat'!#REF!</definedName>
    <definedName name="______________________________EEE02">'[2]An. Alat'!#REF!</definedName>
    <definedName name="______________________________EEE03" localSheetId="2">'[2]An. Alat'!#REF!</definedName>
    <definedName name="______________________________EEE03">'[2]An. Alat'!#REF!</definedName>
    <definedName name="______________________________EEE04" localSheetId="2">'[2]An. Alat'!#REF!</definedName>
    <definedName name="______________________________EEE04">'[2]An. Alat'!#REF!</definedName>
    <definedName name="______________________________EEE05" localSheetId="2">'[2]An. Alat'!#REF!</definedName>
    <definedName name="______________________________EEE05">'[2]An. Alat'!#REF!</definedName>
    <definedName name="______________________________EEE06" localSheetId="2">'[2]An. Alat'!#REF!</definedName>
    <definedName name="______________________________EEE06">'[2]An. Alat'!#REF!</definedName>
    <definedName name="______________________________EEE07" localSheetId="2">'[2]An. Alat'!#REF!</definedName>
    <definedName name="______________________________EEE07">'[2]An. Alat'!#REF!</definedName>
    <definedName name="______________________________EEE08" localSheetId="2">'[2]An. Alat'!#REF!</definedName>
    <definedName name="______________________________EEE08">'[2]An. Alat'!#REF!</definedName>
    <definedName name="______________________________EEE09" localSheetId="2">'[2]An. Alat'!#REF!</definedName>
    <definedName name="______________________________EEE09">'[2]An. Alat'!#REF!</definedName>
    <definedName name="______________________________EEE10" localSheetId="2">'[2]An. Alat'!#REF!</definedName>
    <definedName name="______________________________EEE10">'[2]An. Alat'!#REF!</definedName>
    <definedName name="______________________________EEE11" localSheetId="2">'[2]An. Alat'!#REF!</definedName>
    <definedName name="______________________________EEE11">'[2]An. Alat'!#REF!</definedName>
    <definedName name="______________________________EEE12" localSheetId="2">'[2]An. Alat'!#REF!</definedName>
    <definedName name="______________________________EEE12">'[2]An. Alat'!#REF!</definedName>
    <definedName name="______________________________EEE13" localSheetId="2">'[2]An. Alat'!#REF!</definedName>
    <definedName name="______________________________EEE13">'[2]An. Alat'!#REF!</definedName>
    <definedName name="______________________________EEE14" localSheetId="2">'[2]An. Alat'!#REF!</definedName>
    <definedName name="______________________________EEE14">'[2]An. Alat'!#REF!</definedName>
    <definedName name="______________________________EEE15" localSheetId="2">'[2]An. Alat'!#REF!</definedName>
    <definedName name="______________________________EEE15">'[2]An. Alat'!#REF!</definedName>
    <definedName name="______________________________EEE16" localSheetId="2">'[2]An. Alat'!#REF!</definedName>
    <definedName name="______________________________EEE16">'[2]An. Alat'!#REF!</definedName>
    <definedName name="______________________________EEE17" localSheetId="2">'[2]An. Alat'!#REF!</definedName>
    <definedName name="______________________________EEE17">'[2]An. Alat'!#REF!</definedName>
    <definedName name="______________________________EEE18" localSheetId="2">'[2]An. Alat'!#REF!</definedName>
    <definedName name="______________________________EEE18">'[2]An. Alat'!#REF!</definedName>
    <definedName name="______________________________EEE19" localSheetId="2">'[2]An. Alat'!#REF!</definedName>
    <definedName name="______________________________EEE19">'[2]An. Alat'!#REF!</definedName>
    <definedName name="______________________________EEE22" localSheetId="2">'[2]An. Alat'!#REF!</definedName>
    <definedName name="______________________________EEE22">'[2]An. Alat'!#REF!</definedName>
    <definedName name="______________________________EEE23" localSheetId="2">'[2]An. Alat'!#REF!</definedName>
    <definedName name="______________________________EEE23">'[2]An. Alat'!#REF!</definedName>
    <definedName name="______________________________EEE24" localSheetId="2">'[2]An. Alat'!#REF!</definedName>
    <definedName name="______________________________EEE24">'[2]An. Alat'!#REF!</definedName>
    <definedName name="______________________________EEE25" localSheetId="2">'[2]An. Alat'!#REF!</definedName>
    <definedName name="______________________________EEE25">'[2]An. Alat'!#REF!</definedName>
    <definedName name="______________________________EEE26" localSheetId="2">'[2]An. Alat'!#REF!</definedName>
    <definedName name="______________________________EEE26">'[2]An. Alat'!#REF!</definedName>
    <definedName name="______________________________EEE27" localSheetId="2">'[2]An. Alat'!#REF!</definedName>
    <definedName name="______________________________EEE27">'[2]An. Alat'!#REF!</definedName>
    <definedName name="______________________________EEE28" localSheetId="2">'[2]An. Alat'!#REF!</definedName>
    <definedName name="______________________________EEE28">'[2]An. Alat'!#REF!</definedName>
    <definedName name="______________________________EEE29" localSheetId="2">'[2]An. Alat'!#REF!</definedName>
    <definedName name="______________________________EEE29">'[2]An. Alat'!#REF!</definedName>
    <definedName name="______________________________EEE30" localSheetId="2">'[2]An. Alat'!#REF!</definedName>
    <definedName name="______________________________EEE30">'[2]An. Alat'!#REF!</definedName>
    <definedName name="______________________________EEE31" localSheetId="2">'[2]An. Alat'!#REF!</definedName>
    <definedName name="______________________________EEE31">'[2]An. Alat'!#REF!</definedName>
    <definedName name="______________________________EEE32" localSheetId="2">'[2]An. Alat'!#REF!</definedName>
    <definedName name="______________________________EEE32">'[2]An. Alat'!#REF!</definedName>
    <definedName name="______________________________EEE33" localSheetId="2">'[2]An. Alat'!#REF!</definedName>
    <definedName name="______________________________EEE33">'[2]An. Alat'!#REF!</definedName>
    <definedName name="______________________________HAL1" localSheetId="2">#REF!</definedName>
    <definedName name="______________________________HAL1">#REF!</definedName>
    <definedName name="______________________________HAL2" localSheetId="2">#REF!</definedName>
    <definedName name="______________________________HAL2">#REF!</definedName>
    <definedName name="______________________________LLL02" localSheetId="2">#REF!</definedName>
    <definedName name="______________________________LLL02">#REF!</definedName>
    <definedName name="______________________________LLL03" localSheetId="2">#REF!</definedName>
    <definedName name="______________________________LLL03">#REF!</definedName>
    <definedName name="______________________________MDE01" localSheetId="2">#REF!</definedName>
    <definedName name="______________________________MDE01">#REF!</definedName>
    <definedName name="______________________________MDE02" localSheetId="2">#REF!</definedName>
    <definedName name="______________________________MDE02">#REF!</definedName>
    <definedName name="______________________________MDE03" localSheetId="2">#REF!</definedName>
    <definedName name="______________________________MDE03">#REF!</definedName>
    <definedName name="______________________________MDE04" localSheetId="2">#REF!</definedName>
    <definedName name="______________________________MDE04">#REF!</definedName>
    <definedName name="______________________________MDE05" localSheetId="2">#REF!</definedName>
    <definedName name="______________________________MDE05">#REF!</definedName>
    <definedName name="______________________________MDE06" localSheetId="2">#REF!</definedName>
    <definedName name="______________________________MDE06">#REF!</definedName>
    <definedName name="______________________________MDE07" localSheetId="2">#REF!</definedName>
    <definedName name="______________________________MDE07">#REF!</definedName>
    <definedName name="______________________________MDE08" localSheetId="2">#REF!</definedName>
    <definedName name="______________________________MDE08">#REF!</definedName>
    <definedName name="______________________________MDE09" localSheetId="2">#REF!</definedName>
    <definedName name="______________________________MDE09">#REF!</definedName>
    <definedName name="______________________________MDE10" localSheetId="2">#REF!</definedName>
    <definedName name="______________________________MDE10">#REF!</definedName>
    <definedName name="______________________________MDE11" localSheetId="2">#REF!</definedName>
    <definedName name="______________________________MDE11">#REF!</definedName>
    <definedName name="______________________________MDE12" localSheetId="2">#REF!</definedName>
    <definedName name="______________________________MDE12">#REF!</definedName>
    <definedName name="______________________________MDE13" localSheetId="2">#REF!</definedName>
    <definedName name="______________________________MDE13">#REF!</definedName>
    <definedName name="______________________________MDE14" localSheetId="2">#REF!</definedName>
    <definedName name="______________________________MDE14">#REF!</definedName>
    <definedName name="______________________________MDE15" localSheetId="2">#REF!</definedName>
    <definedName name="______________________________MDE15">#REF!</definedName>
    <definedName name="______________________________MDE16" localSheetId="2">#REF!</definedName>
    <definedName name="______________________________MDE16">#REF!</definedName>
    <definedName name="______________________________MDE17" localSheetId="2">#REF!</definedName>
    <definedName name="______________________________MDE17">#REF!</definedName>
    <definedName name="______________________________MDE18" localSheetId="2">#REF!</definedName>
    <definedName name="______________________________MDE18">#REF!</definedName>
    <definedName name="______________________________MDE19" localSheetId="2">#REF!</definedName>
    <definedName name="______________________________MDE19">#REF!</definedName>
    <definedName name="______________________________MDE20" localSheetId="2">#REF!</definedName>
    <definedName name="______________________________MDE20">#REF!</definedName>
    <definedName name="______________________________MDE21" localSheetId="2">#REF!</definedName>
    <definedName name="______________________________MDE21">#REF!</definedName>
    <definedName name="______________________________MDE22" localSheetId="2">'[2]An. Alat'!#REF!</definedName>
    <definedName name="______________________________MDE22">'[2]An. Alat'!#REF!</definedName>
    <definedName name="______________________________MDE23" localSheetId="2">#REF!</definedName>
    <definedName name="______________________________MDE23">#REF!</definedName>
    <definedName name="______________________________MDE24" localSheetId="2">#REF!</definedName>
    <definedName name="______________________________MDE24">#REF!</definedName>
    <definedName name="______________________________MDE25" localSheetId="2">#REF!</definedName>
    <definedName name="______________________________MDE25">#REF!</definedName>
    <definedName name="______________________________MDE26" localSheetId="2">#REF!</definedName>
    <definedName name="______________________________MDE26">#REF!</definedName>
    <definedName name="______________________________MDE27" localSheetId="2">#REF!</definedName>
    <definedName name="______________________________MDE27">#REF!</definedName>
    <definedName name="______________________________MDE28" localSheetId="2">#REF!</definedName>
    <definedName name="______________________________MDE28">#REF!</definedName>
    <definedName name="______________________________MDE29" localSheetId="2">#REF!</definedName>
    <definedName name="______________________________MDE29">#REF!</definedName>
    <definedName name="______________________________MDE30" localSheetId="2">#REF!</definedName>
    <definedName name="______________________________MDE30">#REF!</definedName>
    <definedName name="______________________________MDE31" localSheetId="2">#REF!</definedName>
    <definedName name="______________________________MDE31">#REF!</definedName>
    <definedName name="______________________________MDE32" localSheetId="2">#REF!</definedName>
    <definedName name="______________________________MDE32">#REF!</definedName>
    <definedName name="______________________________MDE33" localSheetId="2">#REF!</definedName>
    <definedName name="______________________________MDE33">#REF!</definedName>
    <definedName name="______________________________MDE34" localSheetId="2">#REF!</definedName>
    <definedName name="______________________________MDE34">#REF!</definedName>
    <definedName name="______________________________ME01" localSheetId="2">#REF!</definedName>
    <definedName name="______________________________ME01">#REF!</definedName>
    <definedName name="______________________________ME02" localSheetId="2">#REF!</definedName>
    <definedName name="______________________________ME02">#REF!</definedName>
    <definedName name="______________________________ME03" localSheetId="2">#REF!</definedName>
    <definedName name="______________________________ME03">#REF!</definedName>
    <definedName name="______________________________ME04" localSheetId="2">#REF!</definedName>
    <definedName name="______________________________ME04">#REF!</definedName>
    <definedName name="______________________________ME05" localSheetId="2">#REF!</definedName>
    <definedName name="______________________________ME05">#REF!</definedName>
    <definedName name="______________________________ME06" localSheetId="2">#REF!</definedName>
    <definedName name="______________________________ME06">#REF!</definedName>
    <definedName name="______________________________ME07" localSheetId="2">#REF!</definedName>
    <definedName name="______________________________ME07">#REF!</definedName>
    <definedName name="______________________________ME08" localSheetId="2">#REF!</definedName>
    <definedName name="______________________________ME08">#REF!</definedName>
    <definedName name="______________________________ME09" localSheetId="2">#REF!</definedName>
    <definedName name="______________________________ME09">#REF!</definedName>
    <definedName name="______________________________ME10" localSheetId="2">#REF!</definedName>
    <definedName name="______________________________ME10">#REF!</definedName>
    <definedName name="______________________________ME11" localSheetId="2">#REF!</definedName>
    <definedName name="______________________________ME11">#REF!</definedName>
    <definedName name="______________________________ME12" localSheetId="2">#REF!</definedName>
    <definedName name="______________________________ME12">#REF!</definedName>
    <definedName name="______________________________ME13" localSheetId="2">#REF!</definedName>
    <definedName name="______________________________ME13">#REF!</definedName>
    <definedName name="______________________________ME14" localSheetId="2">#REF!</definedName>
    <definedName name="______________________________ME14">#REF!</definedName>
    <definedName name="______________________________ME15" localSheetId="2">#REF!</definedName>
    <definedName name="______________________________ME15">#REF!</definedName>
    <definedName name="______________________________ME16" localSheetId="2">#REF!</definedName>
    <definedName name="______________________________ME16">#REF!</definedName>
    <definedName name="______________________________ME17" localSheetId="2">#REF!</definedName>
    <definedName name="______________________________ME17">#REF!</definedName>
    <definedName name="______________________________ME18" localSheetId="2">#REF!</definedName>
    <definedName name="______________________________ME18">#REF!</definedName>
    <definedName name="______________________________ME19" localSheetId="2">#REF!</definedName>
    <definedName name="______________________________ME19">#REF!</definedName>
    <definedName name="______________________________ME20" localSheetId="2">#REF!</definedName>
    <definedName name="______________________________ME20">#REF!</definedName>
    <definedName name="______________________________ME21" localSheetId="2">#REF!</definedName>
    <definedName name="______________________________ME21">#REF!</definedName>
    <definedName name="______________________________ME22" localSheetId="2">#REF!</definedName>
    <definedName name="______________________________ME22">#REF!</definedName>
    <definedName name="______________________________ME23" localSheetId="2">#REF!</definedName>
    <definedName name="______________________________ME23">#REF!</definedName>
    <definedName name="______________________________ME24" localSheetId="2">#REF!</definedName>
    <definedName name="______________________________ME24">#REF!</definedName>
    <definedName name="______________________________ME25" localSheetId="2">#REF!</definedName>
    <definedName name="______________________________ME25">#REF!</definedName>
    <definedName name="______________________________ME26" localSheetId="2">#REF!</definedName>
    <definedName name="______________________________ME26">#REF!</definedName>
    <definedName name="______________________________ME27" localSheetId="2">#REF!</definedName>
    <definedName name="______________________________ME27">#REF!</definedName>
    <definedName name="______________________________ME28" localSheetId="2">#REF!</definedName>
    <definedName name="______________________________ME28">#REF!</definedName>
    <definedName name="______________________________ME29" localSheetId="2">#REF!</definedName>
    <definedName name="______________________________ME29">#REF!</definedName>
    <definedName name="______________________________ME30" localSheetId="2">#REF!</definedName>
    <definedName name="______________________________ME30">#REF!</definedName>
    <definedName name="______________________________ME31" localSheetId="2">#REF!</definedName>
    <definedName name="______________________________ME31">#REF!</definedName>
    <definedName name="______________________________ME32" localSheetId="2">#REF!</definedName>
    <definedName name="______________________________ME32">#REF!</definedName>
    <definedName name="______________________________ME33" localSheetId="2">#REF!</definedName>
    <definedName name="______________________________ME33">#REF!</definedName>
    <definedName name="______________________________ME34" localSheetId="2">#REF!</definedName>
    <definedName name="______________________________ME34">#REF!</definedName>
    <definedName name="______________________________MMM03" localSheetId="2">#REF!</definedName>
    <definedName name="______________________________MMM03">#REF!</definedName>
    <definedName name="______________________________MMM04" localSheetId="2">#REF!</definedName>
    <definedName name="______________________________MMM04">#REF!</definedName>
    <definedName name="______________________________MMM05" localSheetId="2">#REF!</definedName>
    <definedName name="______________________________MMM05">#REF!</definedName>
    <definedName name="______________________________MMM08" localSheetId="2">#REF!</definedName>
    <definedName name="______________________________MMM08">#REF!</definedName>
    <definedName name="______________________________MMM09" localSheetId="2">#REF!</definedName>
    <definedName name="______________________________MMM09">#REF!</definedName>
    <definedName name="______________________________MMM24" localSheetId="2">#REF!</definedName>
    <definedName name="______________________________MMM24">#REF!</definedName>
    <definedName name="______________________________MMM25" localSheetId="2">#REF!</definedName>
    <definedName name="______________________________MMM25">#REF!</definedName>
    <definedName name="______________________________MMM26" localSheetId="2">#REF!</definedName>
    <definedName name="______________________________MMM26">#REF!</definedName>
    <definedName name="______________________________MMM27" localSheetId="2">#REF!</definedName>
    <definedName name="______________________________MMM27">#REF!</definedName>
    <definedName name="______________________________MMM28" localSheetId="2">#REF!</definedName>
    <definedName name="______________________________MMM28">#REF!</definedName>
    <definedName name="______________________________MMM29" localSheetId="2">#REF!</definedName>
    <definedName name="______________________________MMM29">#REF!</definedName>
    <definedName name="_____________________________DIV10" localSheetId="2">#REF!</definedName>
    <definedName name="_____________________________DIV10">#REF!</definedName>
    <definedName name="_____________________________DIV11" localSheetId="2">#REF!</definedName>
    <definedName name="_____________________________DIV11">#REF!</definedName>
    <definedName name="_____________________________DIV2" localSheetId="2">#REF!</definedName>
    <definedName name="_____________________________DIV2">#REF!</definedName>
    <definedName name="_____________________________DIV3" localSheetId="2">#REF!</definedName>
    <definedName name="_____________________________DIV3">#REF!</definedName>
    <definedName name="_____________________________DIV4" localSheetId="2">#REF!</definedName>
    <definedName name="_____________________________DIV4">#REF!</definedName>
    <definedName name="_____________________________DIV5" localSheetId="2">#REF!</definedName>
    <definedName name="_____________________________DIV5">#REF!</definedName>
    <definedName name="_____________________________DIV6" localSheetId="2">#REF!</definedName>
    <definedName name="_____________________________DIV6">#REF!</definedName>
    <definedName name="_____________________________DIV7" localSheetId="2">#REF!</definedName>
    <definedName name="_____________________________DIV7">#REF!</definedName>
    <definedName name="_____________________________DIV8" localSheetId="2">#REF!</definedName>
    <definedName name="_____________________________DIV8">#REF!</definedName>
    <definedName name="_____________________________DIV9" localSheetId="2">#REF!</definedName>
    <definedName name="_____________________________DIV9">#REF!</definedName>
    <definedName name="_____________________________EEE01" localSheetId="2">'[2]An. Alat'!#REF!</definedName>
    <definedName name="_____________________________EEE01">'[2]An. Alat'!#REF!</definedName>
    <definedName name="_____________________________EEE02" localSheetId="2">'[2]An. Alat'!#REF!</definedName>
    <definedName name="_____________________________EEE02">'[2]An. Alat'!#REF!</definedName>
    <definedName name="_____________________________EEE03" localSheetId="2">'[2]An. Alat'!#REF!</definedName>
    <definedName name="_____________________________EEE03">'[2]An. Alat'!#REF!</definedName>
    <definedName name="_____________________________EEE04" localSheetId="2">'[2]An. Alat'!#REF!</definedName>
    <definedName name="_____________________________EEE04">'[2]An. Alat'!#REF!</definedName>
    <definedName name="_____________________________EEE05" localSheetId="2">'[2]An. Alat'!#REF!</definedName>
    <definedName name="_____________________________EEE05">'[2]An. Alat'!#REF!</definedName>
    <definedName name="_____________________________EEE06" localSheetId="2">'[2]An. Alat'!#REF!</definedName>
    <definedName name="_____________________________EEE06">'[2]An. Alat'!#REF!</definedName>
    <definedName name="_____________________________EEE07" localSheetId="2">'[2]An. Alat'!#REF!</definedName>
    <definedName name="_____________________________EEE07">'[2]An. Alat'!#REF!</definedName>
    <definedName name="_____________________________EEE08" localSheetId="2">'[2]An. Alat'!#REF!</definedName>
    <definedName name="_____________________________EEE08">'[2]An. Alat'!#REF!</definedName>
    <definedName name="_____________________________EEE09" localSheetId="2">'[2]An. Alat'!#REF!</definedName>
    <definedName name="_____________________________EEE09">'[2]An. Alat'!#REF!</definedName>
    <definedName name="_____________________________EEE10" localSheetId="2">'[2]An. Alat'!#REF!</definedName>
    <definedName name="_____________________________EEE10">'[2]An. Alat'!#REF!</definedName>
    <definedName name="_____________________________EEE11" localSheetId="2">'[2]An. Alat'!#REF!</definedName>
    <definedName name="_____________________________EEE11">'[2]An. Alat'!#REF!</definedName>
    <definedName name="_____________________________EEE12" localSheetId="2">'[2]An. Alat'!#REF!</definedName>
    <definedName name="_____________________________EEE12">'[2]An. Alat'!#REF!</definedName>
    <definedName name="_____________________________EEE13" localSheetId="2">'[2]An. Alat'!#REF!</definedName>
    <definedName name="_____________________________EEE13">'[2]An. Alat'!#REF!</definedName>
    <definedName name="_____________________________EEE14" localSheetId="2">'[2]An. Alat'!#REF!</definedName>
    <definedName name="_____________________________EEE14">'[2]An. Alat'!#REF!</definedName>
    <definedName name="_____________________________EEE15" localSheetId="2">'[2]An. Alat'!#REF!</definedName>
    <definedName name="_____________________________EEE15">'[2]An. Alat'!#REF!</definedName>
    <definedName name="_____________________________EEE16" localSheetId="2">'[2]An. Alat'!#REF!</definedName>
    <definedName name="_____________________________EEE16">'[2]An. Alat'!#REF!</definedName>
    <definedName name="_____________________________EEE17" localSheetId="2">'[2]An. Alat'!#REF!</definedName>
    <definedName name="_____________________________EEE17">'[2]An. Alat'!#REF!</definedName>
    <definedName name="_____________________________EEE18" localSheetId="2">'[2]An. Alat'!#REF!</definedName>
    <definedName name="_____________________________EEE18">'[2]An. Alat'!#REF!</definedName>
    <definedName name="_____________________________EEE19" localSheetId="2">'[2]An. Alat'!#REF!</definedName>
    <definedName name="_____________________________EEE19">'[2]An. Alat'!#REF!</definedName>
    <definedName name="_____________________________EEE20" localSheetId="2">'[2]An. Alat'!#REF!</definedName>
    <definedName name="_____________________________EEE20">'[2]An. Alat'!#REF!</definedName>
    <definedName name="_____________________________EEE21" localSheetId="2">'[2]An. Alat'!#REF!</definedName>
    <definedName name="_____________________________EEE21">'[2]An. Alat'!#REF!</definedName>
    <definedName name="_____________________________EEE22" localSheetId="2">'[2]An. Alat'!#REF!</definedName>
    <definedName name="_____________________________EEE22">'[2]An. Alat'!#REF!</definedName>
    <definedName name="_____________________________EEE23" localSheetId="2">'[2]An. Alat'!#REF!</definedName>
    <definedName name="_____________________________EEE23">'[2]An. Alat'!#REF!</definedName>
    <definedName name="_____________________________EEE24" localSheetId="2">'[2]An. Alat'!#REF!</definedName>
    <definedName name="_____________________________EEE24">'[2]An. Alat'!#REF!</definedName>
    <definedName name="_____________________________EEE25" localSheetId="2">'[2]An. Alat'!#REF!</definedName>
    <definedName name="_____________________________EEE25">'[2]An. Alat'!#REF!</definedName>
    <definedName name="_____________________________EEE26" localSheetId="2">'[2]An. Alat'!#REF!</definedName>
    <definedName name="_____________________________EEE26">'[2]An. Alat'!#REF!</definedName>
    <definedName name="_____________________________EEE27" localSheetId="2">'[2]An. Alat'!#REF!</definedName>
    <definedName name="_____________________________EEE27">'[2]An. Alat'!#REF!</definedName>
    <definedName name="_____________________________EEE28" localSheetId="2">'[2]An. Alat'!#REF!</definedName>
    <definedName name="_____________________________EEE28">'[2]An. Alat'!#REF!</definedName>
    <definedName name="_____________________________EEE29" localSheetId="2">'[2]An. Alat'!#REF!</definedName>
    <definedName name="_____________________________EEE29">'[2]An. Alat'!#REF!</definedName>
    <definedName name="_____________________________EEE30" localSheetId="2">'[2]An. Alat'!#REF!</definedName>
    <definedName name="_____________________________EEE30">'[2]An. Alat'!#REF!</definedName>
    <definedName name="_____________________________EEE31" localSheetId="2">'[2]An. Alat'!#REF!</definedName>
    <definedName name="_____________________________EEE31">'[2]An. Alat'!#REF!</definedName>
    <definedName name="_____________________________EEE32" localSheetId="2">'[2]An. Alat'!#REF!</definedName>
    <definedName name="_____________________________EEE32">'[2]An. Alat'!#REF!</definedName>
    <definedName name="_____________________________EEE33" localSheetId="2">'[2]An. Alat'!#REF!</definedName>
    <definedName name="_____________________________EEE33">'[2]An. Alat'!#REF!</definedName>
    <definedName name="_____________________________HAL1" localSheetId="2">#REF!</definedName>
    <definedName name="_____________________________HAL1">#REF!</definedName>
    <definedName name="_____________________________HAL2" localSheetId="2">#REF!</definedName>
    <definedName name="_____________________________HAL2">#REF!</definedName>
    <definedName name="_____________________________HAL3" localSheetId="2">#REF!</definedName>
    <definedName name="_____________________________HAL3">#REF!</definedName>
    <definedName name="_____________________________HAL4" localSheetId="2">#REF!</definedName>
    <definedName name="_____________________________HAL4">#REF!</definedName>
    <definedName name="_____________________________HAL5" localSheetId="2">#REF!</definedName>
    <definedName name="_____________________________HAL5">#REF!</definedName>
    <definedName name="_____________________________HAL6" localSheetId="2">#REF!</definedName>
    <definedName name="_____________________________HAL6">#REF!</definedName>
    <definedName name="_____________________________HAL7" localSheetId="2">#REF!</definedName>
    <definedName name="_____________________________HAL7">#REF!</definedName>
    <definedName name="_____________________________HAL8" localSheetId="2">#REF!</definedName>
    <definedName name="_____________________________HAL8">#REF!</definedName>
    <definedName name="_____________________________LLL01" localSheetId="2">#REF!</definedName>
    <definedName name="_____________________________LLL01">#REF!</definedName>
    <definedName name="_____________________________LLL02" localSheetId="2">#REF!</definedName>
    <definedName name="_____________________________LLL02">#REF!</definedName>
    <definedName name="_____________________________LLL03" localSheetId="2">#REF!</definedName>
    <definedName name="_____________________________LLL03">#REF!</definedName>
    <definedName name="_____________________________LLL04" localSheetId="2">#REF!</definedName>
    <definedName name="_____________________________LLL04">#REF!</definedName>
    <definedName name="_____________________________LLL05" localSheetId="2">#REF!</definedName>
    <definedName name="_____________________________LLL05">#REF!</definedName>
    <definedName name="_____________________________LLL06" localSheetId="2">#REF!</definedName>
    <definedName name="_____________________________LLL06">#REF!</definedName>
    <definedName name="_____________________________LLL07" localSheetId="2">#REF!</definedName>
    <definedName name="_____________________________LLL07">#REF!</definedName>
    <definedName name="_____________________________LLL08" localSheetId="2">#REF!</definedName>
    <definedName name="_____________________________LLL08">#REF!</definedName>
    <definedName name="_____________________________LLL09" localSheetId="2">#REF!</definedName>
    <definedName name="_____________________________LLL09">#REF!</definedName>
    <definedName name="_____________________________LLL10" localSheetId="2">#REF!</definedName>
    <definedName name="_____________________________LLL10">#REF!</definedName>
    <definedName name="_____________________________MMM02" localSheetId="2">#REF!</definedName>
    <definedName name="_____________________________MMM02">#REF!</definedName>
    <definedName name="_____________________________MMM03" localSheetId="2">#REF!</definedName>
    <definedName name="_____________________________MMM03">#REF!</definedName>
    <definedName name="_____________________________MMM04" localSheetId="2">#REF!</definedName>
    <definedName name="_____________________________MMM04">#REF!</definedName>
    <definedName name="_____________________________MMM11" localSheetId="2">#REF!</definedName>
    <definedName name="_____________________________MMM11">#REF!</definedName>
    <definedName name="_____________________________MMM16" localSheetId="2">#REF!</definedName>
    <definedName name="_____________________________MMM16">#REF!</definedName>
    <definedName name="_____________________________MMM17" localSheetId="2">#REF!</definedName>
    <definedName name="_____________________________MMM17">#REF!</definedName>
    <definedName name="_____________________________MMM18" localSheetId="2">#REF!</definedName>
    <definedName name="_____________________________MMM18">#REF!</definedName>
    <definedName name="_____________________________MMM19" localSheetId="2">#REF!</definedName>
    <definedName name="_____________________________MMM19">#REF!</definedName>
    <definedName name="_____________________________MMM20" localSheetId="2">#REF!</definedName>
    <definedName name="_____________________________MMM20">#REF!</definedName>
    <definedName name="_____________________________MMM21" localSheetId="2">#REF!</definedName>
    <definedName name="_____________________________MMM21">#REF!</definedName>
    <definedName name="_____________________________MMM22" localSheetId="2">#REF!</definedName>
    <definedName name="_____________________________MMM22">#REF!</definedName>
    <definedName name="_____________________________MMM23" localSheetId="2">#REF!</definedName>
    <definedName name="_____________________________MMM23">#REF!</definedName>
    <definedName name="_____________________________MMM26" localSheetId="2">#REF!</definedName>
    <definedName name="_____________________________MMM26">#REF!</definedName>
    <definedName name="_____________________________MMM27" localSheetId="2">#REF!</definedName>
    <definedName name="_____________________________MMM27">#REF!</definedName>
    <definedName name="_____________________________MMM28" localSheetId="2">#REF!</definedName>
    <definedName name="_____________________________MMM28">#REF!</definedName>
    <definedName name="_____________________________MMM29" localSheetId="2">#REF!</definedName>
    <definedName name="_____________________________MMM29">#REF!</definedName>
    <definedName name="_____________________________MMM30" localSheetId="2">#REF!</definedName>
    <definedName name="_____________________________MMM30">#REF!</definedName>
    <definedName name="_____________________________MMM31" localSheetId="2">#REF!</definedName>
    <definedName name="_____________________________MMM31">#REF!</definedName>
    <definedName name="_____________________________MMM32" localSheetId="2">#REF!</definedName>
    <definedName name="_____________________________MMM32">#REF!</definedName>
    <definedName name="_____________________________MMM33" localSheetId="2">#REF!</definedName>
    <definedName name="_____________________________MMM33">#REF!</definedName>
    <definedName name="_____________________________MMM34" localSheetId="2">#REF!</definedName>
    <definedName name="_____________________________MMM34">#REF!</definedName>
    <definedName name="_____________________________MMM35" localSheetId="2">#REF!</definedName>
    <definedName name="_____________________________MMM35">#REF!</definedName>
    <definedName name="_____________________________MMM36" localSheetId="2">#REF!</definedName>
    <definedName name="_____________________________MMM36">#REF!</definedName>
    <definedName name="_____________________________MMM37" localSheetId="2">#REF!</definedName>
    <definedName name="_____________________________MMM37">#REF!</definedName>
    <definedName name="_____________________________MMM38" localSheetId="2">#REF!</definedName>
    <definedName name="_____________________________MMM38">#REF!</definedName>
    <definedName name="_____________________________MMM39" localSheetId="2">#REF!</definedName>
    <definedName name="_____________________________MMM39">#REF!</definedName>
    <definedName name="_____________________________MMM40" localSheetId="2">#REF!</definedName>
    <definedName name="_____________________________MMM40">#REF!</definedName>
    <definedName name="_____________________________MMM41" localSheetId="2">#REF!</definedName>
    <definedName name="_____________________________MMM41">#REF!</definedName>
    <definedName name="_____________________________MMM411" localSheetId="2">#REF!</definedName>
    <definedName name="_____________________________MMM411">#REF!</definedName>
    <definedName name="_____________________________MMM44" localSheetId="2">#REF!</definedName>
    <definedName name="_____________________________MMM44">#REF!</definedName>
    <definedName name="_____________________________MMM45" localSheetId="2">#REF!</definedName>
    <definedName name="_____________________________MMM45">#REF!</definedName>
    <definedName name="_____________________________MMM46" localSheetId="2">#REF!</definedName>
    <definedName name="_____________________________MMM46">#REF!</definedName>
    <definedName name="_____________________________MMM47" localSheetId="2">#REF!</definedName>
    <definedName name="_____________________________MMM47">#REF!</definedName>
    <definedName name="_____________________________MMM48" localSheetId="2">#REF!</definedName>
    <definedName name="_____________________________MMM48">#REF!</definedName>
    <definedName name="_____________________________MMM49" localSheetId="2">#REF!</definedName>
    <definedName name="_____________________________MMM49">#REF!</definedName>
    <definedName name="_____________________________MMM50" localSheetId="2">#REF!</definedName>
    <definedName name="_____________________________MMM50">#REF!</definedName>
    <definedName name="_____________________________MMM53" localSheetId="2">#REF!</definedName>
    <definedName name="_____________________________MMM53">#REF!</definedName>
    <definedName name="_____________________________MMM54" localSheetId="2">#REF!</definedName>
    <definedName name="_____________________________MMM54">#REF!</definedName>
    <definedName name="____________________________DIV11" localSheetId="4">#REF!</definedName>
    <definedName name="____________________________MDE01" localSheetId="2">#REF!</definedName>
    <definedName name="____________________________MDE01">#REF!</definedName>
    <definedName name="____________________________MDE02" localSheetId="2">#REF!</definedName>
    <definedName name="____________________________MDE02">#REF!</definedName>
    <definedName name="____________________________MDE03" localSheetId="2">#REF!</definedName>
    <definedName name="____________________________MDE03">#REF!</definedName>
    <definedName name="____________________________MDE04" localSheetId="2">#REF!</definedName>
    <definedName name="____________________________MDE04">#REF!</definedName>
    <definedName name="____________________________MDE05" localSheetId="2">#REF!</definedName>
    <definedName name="____________________________MDE05">#REF!</definedName>
    <definedName name="____________________________MDE06" localSheetId="2">#REF!</definedName>
    <definedName name="____________________________MDE06">#REF!</definedName>
    <definedName name="____________________________MDE07" localSheetId="2">#REF!</definedName>
    <definedName name="____________________________MDE07">#REF!</definedName>
    <definedName name="____________________________MDE08" localSheetId="2">#REF!</definedName>
    <definedName name="____________________________MDE08">#REF!</definedName>
    <definedName name="____________________________MDE09" localSheetId="2">#REF!</definedName>
    <definedName name="____________________________MDE09">#REF!</definedName>
    <definedName name="____________________________MDE10" localSheetId="2">#REF!</definedName>
    <definedName name="____________________________MDE10">#REF!</definedName>
    <definedName name="____________________________MDE11" localSheetId="2">#REF!</definedName>
    <definedName name="____________________________MDE11">#REF!</definedName>
    <definedName name="____________________________MDE12" localSheetId="2">#REF!</definedName>
    <definedName name="____________________________MDE12">#REF!</definedName>
    <definedName name="____________________________MDE13" localSheetId="2">#REF!</definedName>
    <definedName name="____________________________MDE13">#REF!</definedName>
    <definedName name="____________________________MDE14" localSheetId="2">#REF!</definedName>
    <definedName name="____________________________MDE14">#REF!</definedName>
    <definedName name="____________________________MDE15" localSheetId="2">#REF!</definedName>
    <definedName name="____________________________MDE15">#REF!</definedName>
    <definedName name="____________________________MDE16" localSheetId="2">#REF!</definedName>
    <definedName name="____________________________MDE16">#REF!</definedName>
    <definedName name="____________________________MDE17" localSheetId="2">#REF!</definedName>
    <definedName name="____________________________MDE17">#REF!</definedName>
    <definedName name="____________________________MDE18" localSheetId="2">#REF!</definedName>
    <definedName name="____________________________MDE18">#REF!</definedName>
    <definedName name="____________________________MDE19" localSheetId="2">#REF!</definedName>
    <definedName name="____________________________MDE19">#REF!</definedName>
    <definedName name="____________________________MDE20" localSheetId="2">#REF!</definedName>
    <definedName name="____________________________MDE20">#REF!</definedName>
    <definedName name="____________________________MDE21" localSheetId="2">#REF!</definedName>
    <definedName name="____________________________MDE21">#REF!</definedName>
    <definedName name="____________________________MDE22" localSheetId="2">'[2]An. Alat'!#REF!</definedName>
    <definedName name="____________________________MDE22">'[2]An. Alat'!#REF!</definedName>
    <definedName name="____________________________MDE23" localSheetId="2">#REF!</definedName>
    <definedName name="____________________________MDE23">#REF!</definedName>
    <definedName name="____________________________MDE24" localSheetId="2">#REF!</definedName>
    <definedName name="____________________________MDE24">#REF!</definedName>
    <definedName name="____________________________MDE25" localSheetId="2">#REF!</definedName>
    <definedName name="____________________________MDE25">#REF!</definedName>
    <definedName name="____________________________MDE26" localSheetId="2">#REF!</definedName>
    <definedName name="____________________________MDE26">#REF!</definedName>
    <definedName name="____________________________MDE27" localSheetId="2">#REF!</definedName>
    <definedName name="____________________________MDE27">#REF!</definedName>
    <definedName name="____________________________MDE28" localSheetId="2">#REF!</definedName>
    <definedName name="____________________________MDE28">#REF!</definedName>
    <definedName name="____________________________MDE29" localSheetId="2">#REF!</definedName>
    <definedName name="____________________________MDE29">#REF!</definedName>
    <definedName name="____________________________MDE30" localSheetId="2">#REF!</definedName>
    <definedName name="____________________________MDE30">#REF!</definedName>
    <definedName name="____________________________MDE31" localSheetId="2">#REF!</definedName>
    <definedName name="____________________________MDE31">#REF!</definedName>
    <definedName name="____________________________MDE32" localSheetId="2">#REF!</definedName>
    <definedName name="____________________________MDE32">#REF!</definedName>
    <definedName name="____________________________MDE33" localSheetId="2">#REF!</definedName>
    <definedName name="____________________________MDE33">#REF!</definedName>
    <definedName name="____________________________MDE34" localSheetId="2">#REF!</definedName>
    <definedName name="____________________________MDE34">#REF!</definedName>
    <definedName name="____________________________ME01" localSheetId="2">#REF!</definedName>
    <definedName name="____________________________ME01">#REF!</definedName>
    <definedName name="____________________________ME02" localSheetId="2">#REF!</definedName>
    <definedName name="____________________________ME02">#REF!</definedName>
    <definedName name="____________________________ME03" localSheetId="2">#REF!</definedName>
    <definedName name="____________________________ME03">#REF!</definedName>
    <definedName name="____________________________ME04" localSheetId="2">#REF!</definedName>
    <definedName name="____________________________ME04">#REF!</definedName>
    <definedName name="____________________________ME05" localSheetId="2">#REF!</definedName>
    <definedName name="____________________________ME05">#REF!</definedName>
    <definedName name="____________________________ME06" localSheetId="2">#REF!</definedName>
    <definedName name="____________________________ME06">#REF!</definedName>
    <definedName name="____________________________ME07" localSheetId="2">#REF!</definedName>
    <definedName name="____________________________ME07">#REF!</definedName>
    <definedName name="____________________________ME08" localSheetId="2">#REF!</definedName>
    <definedName name="____________________________ME08">#REF!</definedName>
    <definedName name="____________________________ME09" localSheetId="2">#REF!</definedName>
    <definedName name="____________________________ME09">#REF!</definedName>
    <definedName name="____________________________ME10" localSheetId="2">#REF!</definedName>
    <definedName name="____________________________ME10">#REF!</definedName>
    <definedName name="____________________________ME11" localSheetId="2">#REF!</definedName>
    <definedName name="____________________________ME11">#REF!</definedName>
    <definedName name="____________________________ME12" localSheetId="2">#REF!</definedName>
    <definedName name="____________________________ME12">#REF!</definedName>
    <definedName name="____________________________ME13" localSheetId="2">#REF!</definedName>
    <definedName name="____________________________ME13">#REF!</definedName>
    <definedName name="____________________________ME14" localSheetId="2">#REF!</definedName>
    <definedName name="____________________________ME14">#REF!</definedName>
    <definedName name="____________________________ME15" localSheetId="2">#REF!</definedName>
    <definedName name="____________________________ME15">#REF!</definedName>
    <definedName name="____________________________ME16" localSheetId="2">#REF!</definedName>
    <definedName name="____________________________ME16">#REF!</definedName>
    <definedName name="____________________________ME17" localSheetId="2">#REF!</definedName>
    <definedName name="____________________________ME17">#REF!</definedName>
    <definedName name="____________________________ME18" localSheetId="2">#REF!</definedName>
    <definedName name="____________________________ME18">#REF!</definedName>
    <definedName name="____________________________ME19" localSheetId="2">#REF!</definedName>
    <definedName name="____________________________ME19">#REF!</definedName>
    <definedName name="____________________________ME20" localSheetId="2">#REF!</definedName>
    <definedName name="____________________________ME20">#REF!</definedName>
    <definedName name="____________________________ME21" localSheetId="2">#REF!</definedName>
    <definedName name="____________________________ME21">#REF!</definedName>
    <definedName name="____________________________ME22" localSheetId="2">#REF!</definedName>
    <definedName name="____________________________ME22">#REF!</definedName>
    <definedName name="____________________________ME25" localSheetId="2">#REF!</definedName>
    <definedName name="____________________________ME25">#REF!</definedName>
    <definedName name="____________________________ME26" localSheetId="2">#REF!</definedName>
    <definedName name="____________________________ME26">#REF!</definedName>
    <definedName name="____________________________ME27" localSheetId="2">#REF!</definedName>
    <definedName name="____________________________ME27">#REF!</definedName>
    <definedName name="____________________________ME28" localSheetId="2">#REF!</definedName>
    <definedName name="____________________________ME28">#REF!</definedName>
    <definedName name="____________________________ME29" localSheetId="2">#REF!</definedName>
    <definedName name="____________________________ME29">#REF!</definedName>
    <definedName name="____________________________ME30" localSheetId="2">#REF!</definedName>
    <definedName name="____________________________ME30">#REF!</definedName>
    <definedName name="____________________________ME31" localSheetId="2">#REF!</definedName>
    <definedName name="____________________________ME31">#REF!</definedName>
    <definedName name="____________________________ME32" localSheetId="2">#REF!</definedName>
    <definedName name="____________________________ME32">#REF!</definedName>
    <definedName name="____________________________ME33" localSheetId="2">#REF!</definedName>
    <definedName name="____________________________ME33">#REF!</definedName>
    <definedName name="____________________________ME34" localSheetId="2">#REF!</definedName>
    <definedName name="____________________________ME34">#REF!</definedName>
    <definedName name="____________________________MMM01" localSheetId="2">#REF!</definedName>
    <definedName name="____________________________MMM01">#REF!</definedName>
    <definedName name="____________________________MMM02" localSheetId="2">#REF!</definedName>
    <definedName name="____________________________MMM02">#REF!</definedName>
    <definedName name="____________________________MMM08" localSheetId="2">#REF!</definedName>
    <definedName name="____________________________MMM08">#REF!</definedName>
    <definedName name="____________________________MMM09" localSheetId="2">#REF!</definedName>
    <definedName name="____________________________MMM09">#REF!</definedName>
    <definedName name="____________________________MMM10" localSheetId="2">#REF!</definedName>
    <definedName name="____________________________MMM10">#REF!</definedName>
    <definedName name="____________________________MMM11" localSheetId="2">#REF!</definedName>
    <definedName name="____________________________MMM11">#REF!</definedName>
    <definedName name="____________________________MMM12" localSheetId="2">#REF!</definedName>
    <definedName name="____________________________MMM12">#REF!</definedName>
    <definedName name="____________________________MMM13" localSheetId="2">#REF!</definedName>
    <definedName name="____________________________MMM13">#REF!</definedName>
    <definedName name="____________________________MMM14" localSheetId="2">#REF!</definedName>
    <definedName name="____________________________MMM14">#REF!</definedName>
    <definedName name="____________________________MMM15" localSheetId="2">#REF!</definedName>
    <definedName name="____________________________MMM15">#REF!</definedName>
    <definedName name="____________________________MMM16" localSheetId="2">#REF!</definedName>
    <definedName name="____________________________MMM16">#REF!</definedName>
    <definedName name="____________________________MMM19" localSheetId="2">#REF!</definedName>
    <definedName name="____________________________MMM19">#REF!</definedName>
    <definedName name="____________________________MMM20" localSheetId="2">#REF!</definedName>
    <definedName name="____________________________MMM20">#REF!</definedName>
    <definedName name="____________________________MMM21" localSheetId="2">#REF!</definedName>
    <definedName name="____________________________MMM21">#REF!</definedName>
    <definedName name="____________________________MMM22" localSheetId="2">#REF!</definedName>
    <definedName name="____________________________MMM22">#REF!</definedName>
    <definedName name="___________________________ANE13" localSheetId="4">#REF!</definedName>
    <definedName name="___________________________ANG41" localSheetId="4">#REF!</definedName>
    <definedName name="___________________________ANG53" localSheetId="4">#REF!</definedName>
    <definedName name="___________________________ANI2" localSheetId="4">#REF!</definedName>
    <definedName name="___________________________DIV10" localSheetId="2">#REF!</definedName>
    <definedName name="___________________________DIV10">#REF!</definedName>
    <definedName name="___________________________DIV11" localSheetId="2">#REF!</definedName>
    <definedName name="___________________________DIV11">#REF!</definedName>
    <definedName name="___________________________DIV2" localSheetId="2">#REF!</definedName>
    <definedName name="___________________________DIV2">#REF!</definedName>
    <definedName name="___________________________DIV3" localSheetId="2">#REF!</definedName>
    <definedName name="___________________________DIV3">#REF!</definedName>
    <definedName name="___________________________DIV4" localSheetId="2">#REF!</definedName>
    <definedName name="___________________________DIV4">#REF!</definedName>
    <definedName name="___________________________DIV5" localSheetId="2">#REF!</definedName>
    <definedName name="___________________________DIV5">#REF!</definedName>
    <definedName name="___________________________DIV6" localSheetId="2">#REF!</definedName>
    <definedName name="___________________________DIV6">#REF!</definedName>
    <definedName name="___________________________DIV7" localSheetId="2">#REF!</definedName>
    <definedName name="___________________________DIV7">#REF!</definedName>
    <definedName name="___________________________DIV8" localSheetId="2">#REF!</definedName>
    <definedName name="___________________________DIV8">#REF!</definedName>
    <definedName name="___________________________DIV9" localSheetId="2">#REF!</definedName>
    <definedName name="___________________________DIV9">#REF!</definedName>
    <definedName name="___________________________EEE01" localSheetId="2">'[2]An. Alat'!#REF!</definedName>
    <definedName name="___________________________EEE01">'[2]An. Alat'!#REF!</definedName>
    <definedName name="___________________________EEE02" localSheetId="2">'[2]An. Alat'!#REF!</definedName>
    <definedName name="___________________________EEE02">'[2]An. Alat'!#REF!</definedName>
    <definedName name="___________________________EEE03" localSheetId="2">'[2]An. Alat'!#REF!</definedName>
    <definedName name="___________________________EEE03">'[2]An. Alat'!#REF!</definedName>
    <definedName name="___________________________EEE04" localSheetId="2">'[2]An. Alat'!#REF!</definedName>
    <definedName name="___________________________EEE04">'[2]An. Alat'!#REF!</definedName>
    <definedName name="___________________________EEE05" localSheetId="2">'[2]An. Alat'!#REF!</definedName>
    <definedName name="___________________________EEE05">'[2]An. Alat'!#REF!</definedName>
    <definedName name="___________________________EEE06" localSheetId="2">'[2]An. Alat'!#REF!</definedName>
    <definedName name="___________________________EEE06">'[2]An. Alat'!#REF!</definedName>
    <definedName name="___________________________EEE07" localSheetId="2">'[2]An. Alat'!#REF!</definedName>
    <definedName name="___________________________EEE07">'[2]An. Alat'!#REF!</definedName>
    <definedName name="___________________________EEE08" localSheetId="2">'[2]An. Alat'!#REF!</definedName>
    <definedName name="___________________________EEE08">'[2]An. Alat'!#REF!</definedName>
    <definedName name="___________________________EEE09" localSheetId="2">'[2]An. Alat'!#REF!</definedName>
    <definedName name="___________________________EEE09">'[2]An. Alat'!#REF!</definedName>
    <definedName name="___________________________EEE10" localSheetId="2">'[2]An. Alat'!#REF!</definedName>
    <definedName name="___________________________EEE10">'[2]An. Alat'!#REF!</definedName>
    <definedName name="___________________________EEE11" localSheetId="2">'[2]An. Alat'!#REF!</definedName>
    <definedName name="___________________________EEE11">'[2]An. Alat'!#REF!</definedName>
    <definedName name="___________________________EEE12" localSheetId="2">'[2]An. Alat'!#REF!</definedName>
    <definedName name="___________________________EEE12">'[2]An. Alat'!#REF!</definedName>
    <definedName name="___________________________EEE13" localSheetId="2">'[2]An. Alat'!#REF!</definedName>
    <definedName name="___________________________EEE13">'[2]An. Alat'!#REF!</definedName>
    <definedName name="___________________________EEE14" localSheetId="2">'[2]An. Alat'!#REF!</definedName>
    <definedName name="___________________________EEE14">'[2]An. Alat'!#REF!</definedName>
    <definedName name="___________________________EEE15" localSheetId="2">'[2]An. Alat'!#REF!</definedName>
    <definedName name="___________________________EEE15">'[2]An. Alat'!#REF!</definedName>
    <definedName name="___________________________EEE16" localSheetId="2">'[2]An. Alat'!#REF!</definedName>
    <definedName name="___________________________EEE16">'[2]An. Alat'!#REF!</definedName>
    <definedName name="___________________________EEE17" localSheetId="2">'[2]An. Alat'!#REF!</definedName>
    <definedName name="___________________________EEE17">'[2]An. Alat'!#REF!</definedName>
    <definedName name="___________________________EEE18" localSheetId="2">'[2]An. Alat'!#REF!</definedName>
    <definedName name="___________________________EEE18">'[2]An. Alat'!#REF!</definedName>
    <definedName name="___________________________EEE19" localSheetId="2">'[2]An. Alat'!#REF!</definedName>
    <definedName name="___________________________EEE19">'[2]An. Alat'!#REF!</definedName>
    <definedName name="___________________________EEE22" localSheetId="2">'[2]An. Alat'!#REF!</definedName>
    <definedName name="___________________________EEE22">'[2]An. Alat'!#REF!</definedName>
    <definedName name="___________________________EEE23" localSheetId="2">'[2]An. Alat'!#REF!</definedName>
    <definedName name="___________________________EEE23">'[2]An. Alat'!#REF!</definedName>
    <definedName name="___________________________EEE24" localSheetId="2">'[2]An. Alat'!#REF!</definedName>
    <definedName name="___________________________EEE24">'[2]An. Alat'!#REF!</definedName>
    <definedName name="___________________________EEE25" localSheetId="2">'[2]An. Alat'!#REF!</definedName>
    <definedName name="___________________________EEE25">'[2]An. Alat'!#REF!</definedName>
    <definedName name="___________________________EEE26" localSheetId="2">'[2]An. Alat'!#REF!</definedName>
    <definedName name="___________________________EEE26">'[2]An. Alat'!#REF!</definedName>
    <definedName name="___________________________EEE27" localSheetId="2">'[2]An. Alat'!#REF!</definedName>
    <definedName name="___________________________EEE27">'[2]An. Alat'!#REF!</definedName>
    <definedName name="___________________________EEE28" localSheetId="2">'[2]An. Alat'!#REF!</definedName>
    <definedName name="___________________________EEE28">'[2]An. Alat'!#REF!</definedName>
    <definedName name="___________________________EEE29" localSheetId="2">'[2]An. Alat'!#REF!</definedName>
    <definedName name="___________________________EEE29">'[2]An. Alat'!#REF!</definedName>
    <definedName name="___________________________EEE30" localSheetId="2">'[2]An. Alat'!#REF!</definedName>
    <definedName name="___________________________EEE30">'[2]An. Alat'!#REF!</definedName>
    <definedName name="___________________________EEE31" localSheetId="2">'[2]An. Alat'!#REF!</definedName>
    <definedName name="___________________________EEE31">'[2]An. Alat'!#REF!</definedName>
    <definedName name="___________________________EEE32" localSheetId="2">'[2]An. Alat'!#REF!</definedName>
    <definedName name="___________________________EEE32">'[2]An. Alat'!#REF!</definedName>
    <definedName name="___________________________EEE33" localSheetId="2">'[2]An. Alat'!#REF!</definedName>
    <definedName name="___________________________EEE33">'[2]An. Alat'!#REF!</definedName>
    <definedName name="___________________________ENG3" localSheetId="4">#REF!</definedName>
    <definedName name="___________________________ENG4" localSheetId="4">#REF!</definedName>
    <definedName name="___________________________gip1" localSheetId="4">#REF!</definedName>
    <definedName name="___________________________gip2" localSheetId="4">#REF!</definedName>
    <definedName name="___________________________gip3" localSheetId="4">#REF!</definedName>
    <definedName name="___________________________gip4" localSheetId="4">#REF!</definedName>
    <definedName name="___________________________HAL1" localSheetId="2">#REF!</definedName>
    <definedName name="___________________________HAL1">#REF!</definedName>
    <definedName name="___________________________HAL2" localSheetId="2">#REF!</definedName>
    <definedName name="___________________________HAL2">#REF!</definedName>
    <definedName name="___________________________HAL3" localSheetId="2">#REF!</definedName>
    <definedName name="___________________________HAL3">#REF!</definedName>
    <definedName name="___________________________HAL4" localSheetId="2">#REF!</definedName>
    <definedName name="___________________________HAL4">#REF!</definedName>
    <definedName name="___________________________HAL5" localSheetId="2">#REF!</definedName>
    <definedName name="___________________________HAL5">#REF!</definedName>
    <definedName name="___________________________HAL6" localSheetId="2">#REF!</definedName>
    <definedName name="___________________________HAL6">#REF!</definedName>
    <definedName name="___________________________HAL7" localSheetId="2">#REF!</definedName>
    <definedName name="___________________________HAL7">#REF!</definedName>
    <definedName name="___________________________HAL8" localSheetId="2">#REF!</definedName>
    <definedName name="___________________________HAL8">#REF!</definedName>
    <definedName name="___________________________kon5" localSheetId="4">'[3]R-MP'!#REF!</definedName>
    <definedName name="___________________________LLL01" localSheetId="2">#REF!</definedName>
    <definedName name="___________________________LLL01">#REF!</definedName>
    <definedName name="___________________________LLL02" localSheetId="2">#REF!</definedName>
    <definedName name="___________________________LLL02">#REF!</definedName>
    <definedName name="___________________________LLL03" localSheetId="2">#REF!</definedName>
    <definedName name="___________________________LLL03">#REF!</definedName>
    <definedName name="___________________________LLL04" localSheetId="2">#REF!</definedName>
    <definedName name="___________________________LLL04">#REF!</definedName>
    <definedName name="___________________________LLL05" localSheetId="2">#REF!</definedName>
    <definedName name="___________________________LLL05">#REF!</definedName>
    <definedName name="___________________________LLL06" localSheetId="2">#REF!</definedName>
    <definedName name="___________________________LLL06">#REF!</definedName>
    <definedName name="___________________________LLL07" localSheetId="2">#REF!</definedName>
    <definedName name="___________________________LLL07">#REF!</definedName>
    <definedName name="___________________________LLL08" localSheetId="2">#REF!</definedName>
    <definedName name="___________________________LLL08">#REF!</definedName>
    <definedName name="___________________________LLL09" localSheetId="2">#REF!</definedName>
    <definedName name="___________________________LLL09">#REF!</definedName>
    <definedName name="___________________________LLL10" localSheetId="2">#REF!</definedName>
    <definedName name="___________________________LLL10">#REF!</definedName>
    <definedName name="___________________________LLL11" localSheetId="2">#REF!</definedName>
    <definedName name="___________________________LLL11" localSheetId="4">#REF!</definedName>
    <definedName name="___________________________LLL11">#REF!</definedName>
    <definedName name="___________________________MA18" localSheetId="4">'[4]ANALISA (2)'!$Q$1336</definedName>
    <definedName name="___________________________MA18">'[5]ANALISA (2)'!$Q$1336</definedName>
    <definedName name="___________________________MMM03">'[6]UPAH BAHAN'!$F$43</definedName>
    <definedName name="___________________________MMM04" localSheetId="4">'[6]UPAH BAHAN'!$F$44</definedName>
    <definedName name="___________________________MMM04">'[7]UPAH BAHAN'!$F$44</definedName>
    <definedName name="___________________________MMM05" localSheetId="2">#REF!</definedName>
    <definedName name="___________________________MMM05">#REF!</definedName>
    <definedName name="___________________________MMM06">'[6]UPAH BAHAN'!#REF!</definedName>
    <definedName name="___________________________MMM07" localSheetId="2">#REF!</definedName>
    <definedName name="___________________________MMM07">#REF!</definedName>
    <definedName name="___________________________MMM08" localSheetId="2">#REF!</definedName>
    <definedName name="___________________________MMM08">#REF!</definedName>
    <definedName name="___________________________MMM09" localSheetId="2">#REF!</definedName>
    <definedName name="___________________________MMM09">#REF!</definedName>
    <definedName name="___________________________MMM15">'[6]UPAH BAHAN'!#REF!</definedName>
    <definedName name="___________________________MMM17">'[6]UPAH BAHAN'!#REF!</definedName>
    <definedName name="___________________________MMM23">'[6]UPAH BAHAN'!#REF!</definedName>
    <definedName name="___________________________MMM24" localSheetId="2">#REF!</definedName>
    <definedName name="___________________________MMM24">#REF!</definedName>
    <definedName name="___________________________MMM25">'[6]UPAH BAHAN'!#REF!</definedName>
    <definedName name="___________________________MMM26">'[6]UPAH BAHAN'!#REF!</definedName>
    <definedName name="___________________________MMM27">'[6]UPAH BAHAN'!#REF!</definedName>
    <definedName name="___________________________MMM28">'[6]UPAH BAHAN'!#REF!</definedName>
    <definedName name="___________________________MMM29">'[6]UPAH BAHAN'!#REF!</definedName>
    <definedName name="___________________________MMM30">'[6]UPAH BAHAN'!#REF!</definedName>
    <definedName name="___________________________MMM31">'[6]UPAH BAHAN'!#REF!</definedName>
    <definedName name="___________________________MMM32">'[6]UPAH BAHAN'!#REF!</definedName>
    <definedName name="___________________________MMM33">'[6]UPAH BAHAN'!#REF!</definedName>
    <definedName name="___________________________MMM34">'[6]UPAH BAHAN'!#REF!</definedName>
    <definedName name="___________________________MMM35">'[6]UPAH BAHAN'!#REF!</definedName>
    <definedName name="___________________________MMM36">'[6]UPAH BAHAN'!#REF!</definedName>
    <definedName name="___________________________MMM37">'[6]UPAH BAHAN'!#REF!</definedName>
    <definedName name="___________________________MMM38">'[6]UPAH BAHAN'!#REF!</definedName>
    <definedName name="___________________________MMM39">'[6]UPAH BAHAN'!#REF!</definedName>
    <definedName name="___________________________MMM40">'[6]UPAH BAHAN'!#REF!</definedName>
    <definedName name="___________________________MMM41">'[6]UPAH BAHAN'!#REF!</definedName>
    <definedName name="___________________________MMM411">'[6]UPAH BAHAN'!#REF!</definedName>
    <definedName name="___________________________MMM42" localSheetId="2">#REF!</definedName>
    <definedName name="___________________________MMM42">#REF!</definedName>
    <definedName name="___________________________MMM43">'[6]UPAH BAHAN'!#REF!</definedName>
    <definedName name="___________________________MMM45">'[6]UPAH BAHAN'!#REF!</definedName>
    <definedName name="___________________________MMM46">'[6]UPAH BAHAN'!#REF!</definedName>
    <definedName name="___________________________MMM47">'[6]UPAH BAHAN'!#REF!</definedName>
    <definedName name="___________________________MMM49">'[6]UPAH BAHAN'!#REF!</definedName>
    <definedName name="___________________________MMM50">'[6]UPAH BAHAN'!#REF!</definedName>
    <definedName name="___________________________MMM51" localSheetId="2">#REF!</definedName>
    <definedName name="___________________________MMM51">#REF!</definedName>
    <definedName name="___________________________MMM52">'[6]UPAH BAHAN'!#REF!</definedName>
    <definedName name="___________________________MMM53">'[6]UPAH BAHAN'!#REF!</definedName>
    <definedName name="___________________________MMM54">'[6]UPAH BAHAN'!#REF!</definedName>
    <definedName name="___________________________NYY25" localSheetId="4">#REF!</definedName>
    <definedName name="___________________________PA1" localSheetId="4">'[4]ANALISA (2)'!$Q$1258</definedName>
    <definedName name="___________________________PA1">'[5]ANALISA (2)'!$Q$1258</definedName>
    <definedName name="___________________________PA18" localSheetId="4">'[4]ANALISA (2)'!$Q$1320</definedName>
    <definedName name="___________________________PA18">'[5]ANALISA (2)'!$Q$1320</definedName>
    <definedName name="___________________________pvc3" localSheetId="4">#REF!</definedName>
    <definedName name="___________________________pvc4" localSheetId="4">#REF!</definedName>
    <definedName name="___________________________SAK1" localSheetId="4">#REF!</definedName>
    <definedName name="___________________________SAK2" localSheetId="4">#REF!</definedName>
    <definedName name="___________________________SAK3" localSheetId="4">#REF!</definedName>
    <definedName name="__________________________agt3" localSheetId="4">[8]uRAIAN!#REF!</definedName>
    <definedName name="__________________________agt4" localSheetId="4">[8]uRAIAN!#REF!</definedName>
    <definedName name="__________________________agt5" localSheetId="4">[8]uRAIAN!#REF!</definedName>
    <definedName name="__________________________DIV1" localSheetId="2">#REF!</definedName>
    <definedName name="__________________________DIV1">#REF!</definedName>
    <definedName name="__________________________DIV10" localSheetId="2">#REF!</definedName>
    <definedName name="__________________________DIV10">#REF!</definedName>
    <definedName name="__________________________DIV11" localSheetId="2">#REF!</definedName>
    <definedName name="__________________________DIV11">#REF!</definedName>
    <definedName name="__________________________DIV2" localSheetId="2">#REF!</definedName>
    <definedName name="__________________________DIV2">#REF!</definedName>
    <definedName name="__________________________DIV3" localSheetId="2">#REF!</definedName>
    <definedName name="__________________________DIV3">#REF!</definedName>
    <definedName name="__________________________DIV4" localSheetId="2">#REF!</definedName>
    <definedName name="__________________________DIV4">#REF!</definedName>
    <definedName name="__________________________DIV5" localSheetId="2">#REF!</definedName>
    <definedName name="__________________________DIV5">#REF!</definedName>
    <definedName name="__________________________DIV6" localSheetId="2">#REF!</definedName>
    <definedName name="__________________________DIV6">#REF!</definedName>
    <definedName name="__________________________DIV7" localSheetId="2">#REF!</definedName>
    <definedName name="__________________________DIV7">#REF!</definedName>
    <definedName name="__________________________DIV8" localSheetId="2">#REF!</definedName>
    <definedName name="__________________________DIV8">#REF!</definedName>
    <definedName name="__________________________DIV9" localSheetId="2">#REF!</definedName>
    <definedName name="__________________________DIV9">#REF!</definedName>
    <definedName name="__________________________HAL4" localSheetId="2">#REF!</definedName>
    <definedName name="__________________________HAL4">#REF!</definedName>
    <definedName name="__________________________HAL5" localSheetId="2">#REF!</definedName>
    <definedName name="__________________________HAL5">#REF!</definedName>
    <definedName name="__________________________HAL6" localSheetId="2">#REF!</definedName>
    <definedName name="__________________________HAL6">#REF!</definedName>
    <definedName name="__________________________HAL7" localSheetId="2">#REF!</definedName>
    <definedName name="__________________________HAL7">#REF!</definedName>
    <definedName name="__________________________HAL8" localSheetId="2">#REF!</definedName>
    <definedName name="__________________________HAL8">#REF!</definedName>
    <definedName name="__________________________LLL01" localSheetId="2">#REF!</definedName>
    <definedName name="__________________________LLL01">#REF!</definedName>
    <definedName name="__________________________LLL02" localSheetId="2">#REF!</definedName>
    <definedName name="__________________________LLL02">#REF!</definedName>
    <definedName name="__________________________LLL03" localSheetId="2">#REF!</definedName>
    <definedName name="__________________________LLL03">#REF!</definedName>
    <definedName name="__________________________LLL04" localSheetId="2">#REF!</definedName>
    <definedName name="__________________________LLL04">#REF!</definedName>
    <definedName name="__________________________LLL05" localSheetId="2">#REF!</definedName>
    <definedName name="__________________________LLL05">#REF!</definedName>
    <definedName name="__________________________LLL06" localSheetId="2">#REF!</definedName>
    <definedName name="__________________________LLL06">#REF!</definedName>
    <definedName name="__________________________LLL07" localSheetId="2">#REF!</definedName>
    <definedName name="__________________________LLL07">#REF!</definedName>
    <definedName name="__________________________LLL08" localSheetId="2">#REF!</definedName>
    <definedName name="__________________________LLL08">#REF!</definedName>
    <definedName name="__________________________LLL09" localSheetId="2">#REF!</definedName>
    <definedName name="__________________________LLL09">#REF!</definedName>
    <definedName name="__________________________LLL10" localSheetId="2">#REF!</definedName>
    <definedName name="__________________________LLL10">#REF!</definedName>
    <definedName name="__________________________LLL11" localSheetId="4">#REF!</definedName>
    <definedName name="__________________________MA18">'[9]ANALISA (2)'!$Q$1336</definedName>
    <definedName name="__________________________MDE01" localSheetId="2">#REF!</definedName>
    <definedName name="__________________________MDE01">#REF!</definedName>
    <definedName name="__________________________MDE02" localSheetId="2">#REF!</definedName>
    <definedName name="__________________________MDE02">#REF!</definedName>
    <definedName name="__________________________MDE03" localSheetId="2">#REF!</definedName>
    <definedName name="__________________________MDE03">#REF!</definedName>
    <definedName name="__________________________MDE04" localSheetId="2">#REF!</definedName>
    <definedName name="__________________________MDE04">#REF!</definedName>
    <definedName name="__________________________MDE05" localSheetId="2">#REF!</definedName>
    <definedName name="__________________________MDE05">#REF!</definedName>
    <definedName name="__________________________MDE06" localSheetId="2">#REF!</definedName>
    <definedName name="__________________________MDE06">#REF!</definedName>
    <definedName name="__________________________MDE07" localSheetId="2">#REF!</definedName>
    <definedName name="__________________________MDE07">#REF!</definedName>
    <definedName name="__________________________MDE08" localSheetId="2">#REF!</definedName>
    <definedName name="__________________________MDE08">#REF!</definedName>
    <definedName name="__________________________MDE09" localSheetId="2">#REF!</definedName>
    <definedName name="__________________________MDE09">#REF!</definedName>
    <definedName name="__________________________MDE10" localSheetId="2">#REF!</definedName>
    <definedName name="__________________________MDE10">#REF!</definedName>
    <definedName name="__________________________MDE11" localSheetId="2">#REF!</definedName>
    <definedName name="__________________________MDE11">#REF!</definedName>
    <definedName name="__________________________MDE12" localSheetId="2">#REF!</definedName>
    <definedName name="__________________________MDE12">#REF!</definedName>
    <definedName name="__________________________MDE13" localSheetId="2">#REF!</definedName>
    <definedName name="__________________________MDE13">#REF!</definedName>
    <definedName name="__________________________MDE14" localSheetId="2">#REF!</definedName>
    <definedName name="__________________________MDE14">#REF!</definedName>
    <definedName name="__________________________MDE15" localSheetId="2">#REF!</definedName>
    <definedName name="__________________________MDE15">#REF!</definedName>
    <definedName name="__________________________MDE16" localSheetId="2">#REF!</definedName>
    <definedName name="__________________________MDE16">#REF!</definedName>
    <definedName name="__________________________MDE17" localSheetId="2">#REF!</definedName>
    <definedName name="__________________________MDE17">#REF!</definedName>
    <definedName name="__________________________MDE18" localSheetId="2">#REF!</definedName>
    <definedName name="__________________________MDE18">#REF!</definedName>
    <definedName name="__________________________MDE19" localSheetId="2">#REF!</definedName>
    <definedName name="__________________________MDE19">#REF!</definedName>
    <definedName name="__________________________MDE20" localSheetId="2">#REF!</definedName>
    <definedName name="__________________________MDE20">#REF!</definedName>
    <definedName name="__________________________MDE21" localSheetId="2">#REF!</definedName>
    <definedName name="__________________________MDE21">#REF!</definedName>
    <definedName name="__________________________MDE22" localSheetId="2">'[2]An. Alat'!#REF!</definedName>
    <definedName name="__________________________MDE22">'[2]An. Alat'!#REF!</definedName>
    <definedName name="__________________________MDE23" localSheetId="2">#REF!</definedName>
    <definedName name="__________________________MDE23">#REF!</definedName>
    <definedName name="__________________________MDE24" localSheetId="2">#REF!</definedName>
    <definedName name="__________________________MDE24">#REF!</definedName>
    <definedName name="__________________________MDE25" localSheetId="2">#REF!</definedName>
    <definedName name="__________________________MDE25">#REF!</definedName>
    <definedName name="__________________________MDE26" localSheetId="2">#REF!</definedName>
    <definedName name="__________________________MDE26">#REF!</definedName>
    <definedName name="__________________________MDE27" localSheetId="2">#REF!</definedName>
    <definedName name="__________________________MDE27">#REF!</definedName>
    <definedName name="__________________________MDE28" localSheetId="2">#REF!</definedName>
    <definedName name="__________________________MDE28">#REF!</definedName>
    <definedName name="__________________________MDE29" localSheetId="2">#REF!</definedName>
    <definedName name="__________________________MDE29">#REF!</definedName>
    <definedName name="__________________________MDE30" localSheetId="2">#REF!</definedName>
    <definedName name="__________________________MDE30">#REF!</definedName>
    <definedName name="__________________________MDE31" localSheetId="2">#REF!</definedName>
    <definedName name="__________________________MDE31">#REF!</definedName>
    <definedName name="__________________________MDE32" localSheetId="2">#REF!</definedName>
    <definedName name="__________________________MDE32">#REF!</definedName>
    <definedName name="__________________________MDE33" localSheetId="2">#REF!</definedName>
    <definedName name="__________________________MDE33">#REF!</definedName>
    <definedName name="__________________________MDE34" localSheetId="2">#REF!</definedName>
    <definedName name="__________________________MDE34">#REF!</definedName>
    <definedName name="__________________________ME01" localSheetId="2">#REF!</definedName>
    <definedName name="__________________________ME01">#REF!</definedName>
    <definedName name="__________________________ME02" localSheetId="2">#REF!</definedName>
    <definedName name="__________________________ME02">#REF!</definedName>
    <definedName name="__________________________ME03" localSheetId="2">#REF!</definedName>
    <definedName name="__________________________ME03">#REF!</definedName>
    <definedName name="__________________________ME04" localSheetId="2">#REF!</definedName>
    <definedName name="__________________________ME04">#REF!</definedName>
    <definedName name="__________________________ME05" localSheetId="2">#REF!</definedName>
    <definedName name="__________________________ME05">#REF!</definedName>
    <definedName name="__________________________ME06" localSheetId="2">#REF!</definedName>
    <definedName name="__________________________ME06">#REF!</definedName>
    <definedName name="__________________________ME07" localSheetId="2">#REF!</definedName>
    <definedName name="__________________________ME07">#REF!</definedName>
    <definedName name="__________________________ME08" localSheetId="2">#REF!</definedName>
    <definedName name="__________________________ME08">#REF!</definedName>
    <definedName name="__________________________ME09" localSheetId="2">#REF!</definedName>
    <definedName name="__________________________ME09">#REF!</definedName>
    <definedName name="__________________________ME10" localSheetId="2">#REF!</definedName>
    <definedName name="__________________________ME10">#REF!</definedName>
    <definedName name="__________________________ME11" localSheetId="2">#REF!</definedName>
    <definedName name="__________________________ME11">#REF!</definedName>
    <definedName name="__________________________ME12" localSheetId="2">#REF!</definedName>
    <definedName name="__________________________ME12">#REF!</definedName>
    <definedName name="__________________________ME13" localSheetId="2">#REF!</definedName>
    <definedName name="__________________________ME13">#REF!</definedName>
    <definedName name="__________________________ME14" localSheetId="2">#REF!</definedName>
    <definedName name="__________________________ME14">#REF!</definedName>
    <definedName name="__________________________ME15" localSheetId="2">#REF!</definedName>
    <definedName name="__________________________ME15">#REF!</definedName>
    <definedName name="__________________________ME16" localSheetId="2">#REF!</definedName>
    <definedName name="__________________________ME16">#REF!</definedName>
    <definedName name="__________________________ME17" localSheetId="2">#REF!</definedName>
    <definedName name="__________________________ME17">#REF!</definedName>
    <definedName name="__________________________ME18" localSheetId="2">#REF!</definedName>
    <definedName name="__________________________ME18">#REF!</definedName>
    <definedName name="__________________________ME19" localSheetId="2">#REF!</definedName>
    <definedName name="__________________________ME19">#REF!</definedName>
    <definedName name="__________________________ME20" localSheetId="2">#REF!</definedName>
    <definedName name="__________________________ME20">#REF!</definedName>
    <definedName name="__________________________ME21" localSheetId="2">#REF!</definedName>
    <definedName name="__________________________ME21">#REF!</definedName>
    <definedName name="__________________________ME22" localSheetId="2">#REF!</definedName>
    <definedName name="__________________________ME22">#REF!</definedName>
    <definedName name="__________________________ME25" localSheetId="2">#REF!</definedName>
    <definedName name="__________________________ME25">#REF!</definedName>
    <definedName name="__________________________ME26" localSheetId="2">#REF!</definedName>
    <definedName name="__________________________ME26">#REF!</definedName>
    <definedName name="__________________________ME27" localSheetId="2">#REF!</definedName>
    <definedName name="__________________________ME27">#REF!</definedName>
    <definedName name="__________________________ME28" localSheetId="2">#REF!</definedName>
    <definedName name="__________________________ME28">#REF!</definedName>
    <definedName name="__________________________ME29" localSheetId="2">#REF!</definedName>
    <definedName name="__________________________ME29">#REF!</definedName>
    <definedName name="__________________________ME30" localSheetId="2">#REF!</definedName>
    <definedName name="__________________________ME30">#REF!</definedName>
    <definedName name="__________________________ME31" localSheetId="2">#REF!</definedName>
    <definedName name="__________________________ME31">#REF!</definedName>
    <definedName name="__________________________ME32" localSheetId="2">#REF!</definedName>
    <definedName name="__________________________ME32">#REF!</definedName>
    <definedName name="__________________________ME33" localSheetId="2">#REF!</definedName>
    <definedName name="__________________________ME33">#REF!</definedName>
    <definedName name="__________________________ME34" localSheetId="2">#REF!</definedName>
    <definedName name="__________________________ME34">#REF!</definedName>
    <definedName name="__________________________MMM01" localSheetId="2">#REF!</definedName>
    <definedName name="__________________________MMM01">#REF!</definedName>
    <definedName name="__________________________MMM02" localSheetId="2">#REF!</definedName>
    <definedName name="__________________________MMM02">#REF!</definedName>
    <definedName name="__________________________MMM03" localSheetId="2">#REF!</definedName>
    <definedName name="__________________________MMM03">#REF!</definedName>
    <definedName name="__________________________MMM04" localSheetId="2">#REF!</definedName>
    <definedName name="__________________________MMM04">#REF!</definedName>
    <definedName name="__________________________MMM11" localSheetId="2">#REF!</definedName>
    <definedName name="__________________________MMM11">#REF!</definedName>
    <definedName name="__________________________MMM17" localSheetId="2">#REF!</definedName>
    <definedName name="__________________________MMM17">#REF!</definedName>
    <definedName name="__________________________MMM18" localSheetId="2">#REF!</definedName>
    <definedName name="__________________________MMM18">#REF!</definedName>
    <definedName name="__________________________MMM19" localSheetId="2">#REF!</definedName>
    <definedName name="__________________________MMM19">#REF!</definedName>
    <definedName name="__________________________MMM20" localSheetId="2">#REF!</definedName>
    <definedName name="__________________________MMM20">#REF!</definedName>
    <definedName name="__________________________MMM21" localSheetId="2">#REF!</definedName>
    <definedName name="__________________________MMM21">#REF!</definedName>
    <definedName name="__________________________MMM22" localSheetId="2">#REF!</definedName>
    <definedName name="__________________________MMM22">#REF!</definedName>
    <definedName name="__________________________MMM23" localSheetId="2">#REF!</definedName>
    <definedName name="__________________________MMM23">#REF!</definedName>
    <definedName name="__________________________MMM26" localSheetId="2">#REF!</definedName>
    <definedName name="__________________________MMM26">#REF!</definedName>
    <definedName name="__________________________MMM27" localSheetId="2">#REF!</definedName>
    <definedName name="__________________________MMM27">#REF!</definedName>
    <definedName name="__________________________MMM28" localSheetId="2">#REF!</definedName>
    <definedName name="__________________________MMM28">#REF!</definedName>
    <definedName name="__________________________MMM29" localSheetId="2">#REF!</definedName>
    <definedName name="__________________________MMM29">#REF!</definedName>
    <definedName name="__________________________MMM30" localSheetId="2">#REF!</definedName>
    <definedName name="__________________________MMM30">#REF!</definedName>
    <definedName name="__________________________MMM31" localSheetId="2">#REF!</definedName>
    <definedName name="__________________________MMM31">#REF!</definedName>
    <definedName name="__________________________MMM32" localSheetId="2">#REF!</definedName>
    <definedName name="__________________________MMM32">#REF!</definedName>
    <definedName name="__________________________MMM33" localSheetId="2">#REF!</definedName>
    <definedName name="__________________________MMM33">#REF!</definedName>
    <definedName name="__________________________MMM34" localSheetId="2">#REF!</definedName>
    <definedName name="__________________________MMM34">#REF!</definedName>
    <definedName name="__________________________MMM35" localSheetId="2">#REF!</definedName>
    <definedName name="__________________________MMM35">#REF!</definedName>
    <definedName name="__________________________MMM36" localSheetId="2">#REF!</definedName>
    <definedName name="__________________________MMM36">#REF!</definedName>
    <definedName name="__________________________MMM37" localSheetId="2">#REF!</definedName>
    <definedName name="__________________________MMM37">#REF!</definedName>
    <definedName name="__________________________MMM38" localSheetId="2">#REF!</definedName>
    <definedName name="__________________________MMM38">#REF!</definedName>
    <definedName name="__________________________MMM39" localSheetId="2">#REF!</definedName>
    <definedName name="__________________________MMM39">#REF!</definedName>
    <definedName name="__________________________MMM40" localSheetId="2">#REF!</definedName>
    <definedName name="__________________________MMM40">#REF!</definedName>
    <definedName name="__________________________MMM41" localSheetId="2">#REF!</definedName>
    <definedName name="__________________________MMM41">#REF!</definedName>
    <definedName name="__________________________MMM411" localSheetId="2">#REF!</definedName>
    <definedName name="__________________________MMM411">#REF!</definedName>
    <definedName name="__________________________MMM44" localSheetId="2">#REF!</definedName>
    <definedName name="__________________________MMM44">#REF!</definedName>
    <definedName name="__________________________MMM45" localSheetId="2">#REF!</definedName>
    <definedName name="__________________________MMM45">#REF!</definedName>
    <definedName name="__________________________MMM46" localSheetId="2">#REF!</definedName>
    <definedName name="__________________________MMM46">#REF!</definedName>
    <definedName name="__________________________MMM47" localSheetId="2">#REF!</definedName>
    <definedName name="__________________________MMM47">#REF!</definedName>
    <definedName name="__________________________MMM48" localSheetId="2">#REF!</definedName>
    <definedName name="__________________________MMM48">#REF!</definedName>
    <definedName name="__________________________MMM49" localSheetId="2">#REF!</definedName>
    <definedName name="__________________________MMM49">#REF!</definedName>
    <definedName name="__________________________MMM50" localSheetId="2">#REF!</definedName>
    <definedName name="__________________________MMM50">#REF!</definedName>
    <definedName name="__________________________MMM53" localSheetId="2">#REF!</definedName>
    <definedName name="__________________________MMM53">#REF!</definedName>
    <definedName name="__________________________MMM54" localSheetId="2">#REF!</definedName>
    <definedName name="__________________________MMM54">#REF!</definedName>
    <definedName name="__________________________NYY25" localSheetId="4">#REF!</definedName>
    <definedName name="__________________________PA1">'[9]ANALISA (2)'!$Q$1258</definedName>
    <definedName name="__________________________PA18">'[9]ANALISA (2)'!$Q$1320</definedName>
    <definedName name="__________________________tee34">'[10]RAB (OK)'!#REF!</definedName>
    <definedName name="_________________________agt3">[8]uRAIAN!#REF!</definedName>
    <definedName name="_________________________agt4">[8]uRAIAN!#REF!</definedName>
    <definedName name="_________________________agt5">[8]uRAIAN!#REF!</definedName>
    <definedName name="_________________________ANG41" localSheetId="4">#REF!</definedName>
    <definedName name="_________________________ANG53" localSheetId="4">#REF!</definedName>
    <definedName name="_________________________ANI2" localSheetId="4">#REF!</definedName>
    <definedName name="_________________________DIV11" localSheetId="4">#REF!</definedName>
    <definedName name="_________________________EEE02" localSheetId="2">'[2]An. Alat'!#REF!</definedName>
    <definedName name="_________________________EEE02">'[2]An. Alat'!#REF!</definedName>
    <definedName name="_________________________EEE03" localSheetId="2">'[2]An. Alat'!#REF!</definedName>
    <definedName name="_________________________EEE03">'[2]An. Alat'!#REF!</definedName>
    <definedName name="_________________________EEE04" localSheetId="2">'[2]An. Alat'!#REF!</definedName>
    <definedName name="_________________________EEE04">'[2]An. Alat'!#REF!</definedName>
    <definedName name="_________________________EEE05" localSheetId="2">'[2]An. Alat'!#REF!</definedName>
    <definedName name="_________________________EEE05">'[2]An. Alat'!#REF!</definedName>
    <definedName name="_________________________EEE06" localSheetId="2">'[2]An. Alat'!#REF!</definedName>
    <definedName name="_________________________EEE06">'[2]An. Alat'!#REF!</definedName>
    <definedName name="_________________________EEE07" localSheetId="2">'[2]An. Alat'!#REF!</definedName>
    <definedName name="_________________________EEE07">'[2]An. Alat'!#REF!</definedName>
    <definedName name="_________________________EEE08" localSheetId="2">'[2]An. Alat'!#REF!</definedName>
    <definedName name="_________________________EEE08">'[2]An. Alat'!#REF!</definedName>
    <definedName name="_________________________EEE09" localSheetId="2">'[2]An. Alat'!#REF!</definedName>
    <definedName name="_________________________EEE09">'[2]An. Alat'!#REF!</definedName>
    <definedName name="_________________________EEE10" localSheetId="2">'[2]An. Alat'!#REF!</definedName>
    <definedName name="_________________________EEE10">'[2]An. Alat'!#REF!</definedName>
    <definedName name="_________________________EEE11" localSheetId="2">'[2]An. Alat'!#REF!</definedName>
    <definedName name="_________________________EEE11">'[2]An. Alat'!#REF!</definedName>
    <definedName name="_________________________EEE12" localSheetId="2">'[2]An. Alat'!#REF!</definedName>
    <definedName name="_________________________EEE12">'[2]An. Alat'!#REF!</definedName>
    <definedName name="_________________________EEE13" localSheetId="2">'[2]An. Alat'!#REF!</definedName>
    <definedName name="_________________________EEE13">'[2]An. Alat'!#REF!</definedName>
    <definedName name="_________________________EEE14" localSheetId="2">'[2]An. Alat'!#REF!</definedName>
    <definedName name="_________________________EEE14">'[2]An. Alat'!#REF!</definedName>
    <definedName name="_________________________EEE15" localSheetId="2">'[2]An. Alat'!#REF!</definedName>
    <definedName name="_________________________EEE15">'[2]An. Alat'!#REF!</definedName>
    <definedName name="_________________________EEE16" localSheetId="2">'[2]An. Alat'!#REF!</definedName>
    <definedName name="_________________________EEE16">'[2]An. Alat'!#REF!</definedName>
    <definedName name="_________________________EEE17" localSheetId="2">'[2]An. Alat'!#REF!</definedName>
    <definedName name="_________________________EEE17">'[2]An. Alat'!#REF!</definedName>
    <definedName name="_________________________EEE18" localSheetId="2">'[2]An. Alat'!#REF!</definedName>
    <definedName name="_________________________EEE18">'[2]An. Alat'!#REF!</definedName>
    <definedName name="_________________________EEE19" localSheetId="2">'[2]An. Alat'!#REF!</definedName>
    <definedName name="_________________________EEE19">'[2]An. Alat'!#REF!</definedName>
    <definedName name="_________________________EEE22" localSheetId="2">'[2]An. Alat'!#REF!</definedName>
    <definedName name="_________________________EEE22">'[2]An. Alat'!#REF!</definedName>
    <definedName name="_________________________EEE23" localSheetId="2">'[2]An. Alat'!#REF!</definedName>
    <definedName name="_________________________EEE23">'[2]An. Alat'!#REF!</definedName>
    <definedName name="_________________________EEE24" localSheetId="2">'[2]An. Alat'!#REF!</definedName>
    <definedName name="_________________________EEE24">'[2]An. Alat'!#REF!</definedName>
    <definedName name="_________________________EEE25" localSheetId="2">'[2]An. Alat'!#REF!</definedName>
    <definedName name="_________________________EEE25">'[2]An. Alat'!#REF!</definedName>
    <definedName name="_________________________EEE26" localSheetId="2">'[2]An. Alat'!#REF!</definedName>
    <definedName name="_________________________EEE26">'[2]An. Alat'!#REF!</definedName>
    <definedName name="_________________________EEE27" localSheetId="2">'[2]An. Alat'!#REF!</definedName>
    <definedName name="_________________________EEE27">'[2]An. Alat'!#REF!</definedName>
    <definedName name="_________________________EEE28" localSheetId="2">'[2]An. Alat'!#REF!</definedName>
    <definedName name="_________________________EEE28">'[2]An. Alat'!#REF!</definedName>
    <definedName name="_________________________EEE29" localSheetId="2">'[2]An. Alat'!#REF!</definedName>
    <definedName name="_________________________EEE29">'[2]An. Alat'!#REF!</definedName>
    <definedName name="_________________________EEE30" localSheetId="2">'[2]An. Alat'!#REF!</definedName>
    <definedName name="_________________________EEE30">'[2]An. Alat'!#REF!</definedName>
    <definedName name="_________________________EEE31" localSheetId="2">'[2]An. Alat'!#REF!</definedName>
    <definedName name="_________________________EEE31">'[2]An. Alat'!#REF!</definedName>
    <definedName name="_________________________EEE32" localSheetId="2">'[2]An. Alat'!#REF!</definedName>
    <definedName name="_________________________EEE32">'[2]An. Alat'!#REF!</definedName>
    <definedName name="_________________________EEE33" localSheetId="2">'[2]An. Alat'!#REF!</definedName>
    <definedName name="_________________________EEE33">'[2]An. Alat'!#REF!</definedName>
    <definedName name="_________________________ENG3" localSheetId="4">#REF!</definedName>
    <definedName name="_________________________ENG4" localSheetId="4">#REF!</definedName>
    <definedName name="_________________________gip1" localSheetId="4">#REF!</definedName>
    <definedName name="_________________________gip2" localSheetId="4">#REF!</definedName>
    <definedName name="_________________________gip3" localSheetId="4">#REF!</definedName>
    <definedName name="_________________________gip4" localSheetId="4">#REF!</definedName>
    <definedName name="_________________________HAL1" localSheetId="2">#REF!</definedName>
    <definedName name="_________________________HAL1">#REF!</definedName>
    <definedName name="_________________________HAL2" localSheetId="2">#REF!</definedName>
    <definedName name="_________________________HAL2">#REF!</definedName>
    <definedName name="_________________________kon2" localSheetId="4">'[11]R-MP2-98'!#REF!</definedName>
    <definedName name="_________________________kon3" localSheetId="4">'[11]R-MP2-98'!#REF!</definedName>
    <definedName name="_________________________kon4" localSheetId="4">'[11]R-MP2-98'!#REF!</definedName>
    <definedName name="_________________________kon5" localSheetId="4">'[3]R-MP'!#REF!</definedName>
    <definedName name="_________________________LLL11">'[6]UPAH BAHAN'!#REF!</definedName>
    <definedName name="_________________________MA18">'[9]ANALISA (2)'!$Q$1336</definedName>
    <definedName name="_________________________MDE02" localSheetId="4">#REF!</definedName>
    <definedName name="_________________________MDE03" localSheetId="4">#REF!</definedName>
    <definedName name="_________________________MDE04" localSheetId="4">#REF!</definedName>
    <definedName name="_________________________MDE05" localSheetId="4">#REF!</definedName>
    <definedName name="_________________________MDE06" localSheetId="4">#REF!</definedName>
    <definedName name="_________________________MDE07" localSheetId="4">#REF!</definedName>
    <definedName name="_________________________MDE08" localSheetId="4">#REF!</definedName>
    <definedName name="_________________________MDE09" localSheetId="4">#REF!</definedName>
    <definedName name="_________________________MDE10" localSheetId="4">#REF!</definedName>
    <definedName name="_________________________MDE11" localSheetId="4">#REF!</definedName>
    <definedName name="_________________________MDE12" localSheetId="4">#REF!</definedName>
    <definedName name="_________________________MDE13" localSheetId="4">#REF!</definedName>
    <definedName name="_________________________MDE14" localSheetId="4">#REF!</definedName>
    <definedName name="_________________________MDE15" localSheetId="4">#REF!</definedName>
    <definedName name="_________________________MDE16" localSheetId="4">#REF!</definedName>
    <definedName name="_________________________MDE17" localSheetId="4">#REF!</definedName>
    <definedName name="_________________________MDE18" localSheetId="4">#REF!</definedName>
    <definedName name="_________________________MDE19" localSheetId="4">#REF!</definedName>
    <definedName name="_________________________MDE20" localSheetId="4">#REF!</definedName>
    <definedName name="_________________________MDE21" localSheetId="4">#REF!</definedName>
    <definedName name="_________________________MDE22" localSheetId="4">#REF!</definedName>
    <definedName name="_________________________MDE23" localSheetId="4">#REF!</definedName>
    <definedName name="_________________________MDE24" localSheetId="4">#REF!</definedName>
    <definedName name="_________________________MDE25" localSheetId="4">#REF!</definedName>
    <definedName name="_________________________MDE26" localSheetId="4">#REF!</definedName>
    <definedName name="_________________________MDE27" localSheetId="4">#REF!</definedName>
    <definedName name="_________________________MDE28" localSheetId="4">#REF!</definedName>
    <definedName name="_________________________MDE29" localSheetId="4">#REF!</definedName>
    <definedName name="_________________________MDE31" localSheetId="4">#REF!</definedName>
    <definedName name="_________________________MDE32" localSheetId="4">#REF!</definedName>
    <definedName name="_________________________MDE33" localSheetId="4">#REF!</definedName>
    <definedName name="_________________________MDE34" localSheetId="4">#REF!</definedName>
    <definedName name="_________________________ME01" localSheetId="4">#REF!</definedName>
    <definedName name="_________________________ME02" localSheetId="4">#REF!</definedName>
    <definedName name="_________________________ME03" localSheetId="4">#REF!</definedName>
    <definedName name="_________________________ME04" localSheetId="4">#REF!</definedName>
    <definedName name="_________________________ME05" localSheetId="4">#REF!</definedName>
    <definedName name="_________________________ME06" localSheetId="4">#REF!</definedName>
    <definedName name="_________________________ME07" localSheetId="4">#REF!</definedName>
    <definedName name="_________________________ME08" localSheetId="4">#REF!</definedName>
    <definedName name="_________________________ME09" localSheetId="4">#REF!</definedName>
    <definedName name="_________________________ME10" localSheetId="4">#REF!</definedName>
    <definedName name="_________________________ME11" localSheetId="4">#REF!</definedName>
    <definedName name="_________________________ME12" localSheetId="4">#REF!</definedName>
    <definedName name="_________________________ME13" localSheetId="4">#REF!</definedName>
    <definedName name="_________________________ME14" localSheetId="4">#REF!</definedName>
    <definedName name="_________________________ME15" localSheetId="4">#REF!</definedName>
    <definedName name="_________________________ME16" localSheetId="4">#REF!</definedName>
    <definedName name="_________________________ME17" localSheetId="4">#REF!</definedName>
    <definedName name="_________________________ME18" localSheetId="4">#REF!</definedName>
    <definedName name="_________________________ME19" localSheetId="4">#REF!</definedName>
    <definedName name="_________________________ME20" localSheetId="4">#REF!</definedName>
    <definedName name="_________________________ME21" localSheetId="4">#REF!</definedName>
    <definedName name="_________________________ME22" localSheetId="4">#REF!</definedName>
    <definedName name="_________________________ME23" localSheetId="4">#REF!</definedName>
    <definedName name="_________________________ME24" localSheetId="4">#REF!</definedName>
    <definedName name="_________________________ME25" localSheetId="4">#REF!</definedName>
    <definedName name="_________________________ME26" localSheetId="4">#REF!</definedName>
    <definedName name="_________________________ME27" localSheetId="4">#REF!</definedName>
    <definedName name="_________________________ME28" localSheetId="4">#REF!</definedName>
    <definedName name="_________________________ME29" localSheetId="4">#REF!</definedName>
    <definedName name="_________________________ME30" localSheetId="4">#REF!</definedName>
    <definedName name="_________________________ME31" localSheetId="4">#REF!</definedName>
    <definedName name="_________________________ME32" localSheetId="4">#REF!</definedName>
    <definedName name="_________________________ME33" localSheetId="4">#REF!</definedName>
    <definedName name="_________________________ME34" localSheetId="4">#REF!</definedName>
    <definedName name="_________________________MF8" localSheetId="4">#REF!</definedName>
    <definedName name="_________________________MG41" localSheetId="4">#REF!</definedName>
    <definedName name="_________________________MG53" localSheetId="4">#REF!</definedName>
    <definedName name="_________________________MI2" localSheetId="4">#REF!</definedName>
    <definedName name="_________________________MK020" localSheetId="4">#REF!</definedName>
    <definedName name="_________________________MK040" localSheetId="4">#REF!</definedName>
    <definedName name="_________________________MK110" localSheetId="4">#REF!</definedName>
    <definedName name="_________________________MK112" localSheetId="4">#REF!</definedName>
    <definedName name="_________________________MK121" localSheetId="4">#REF!</definedName>
    <definedName name="_________________________MK123" localSheetId="4">#REF!</definedName>
    <definedName name="_________________________MK127" localSheetId="4">#REF!</definedName>
    <definedName name="_________________________MK132" localSheetId="4">#REF!</definedName>
    <definedName name="_________________________MK139" localSheetId="4">#REF!</definedName>
    <definedName name="_________________________MK19" localSheetId="4">#REF!</definedName>
    <definedName name="_________________________MK210" localSheetId="4">#REF!</definedName>
    <definedName name="_________________________MK224" localSheetId="4">#REF!</definedName>
    <definedName name="_________________________MK225" localSheetId="4">#REF!</definedName>
    <definedName name="_________________________MK311" localSheetId="4">#REF!</definedName>
    <definedName name="_________________________MK321" localSheetId="4">#REF!</definedName>
    <definedName name="_________________________MK342" localSheetId="4">#REF!</definedName>
    <definedName name="_________________________MK36" localSheetId="4">#REF!</definedName>
    <definedName name="_________________________MK37" localSheetId="4">#REF!</definedName>
    <definedName name="_________________________MK411" localSheetId="4">#REF!</definedName>
    <definedName name="_________________________MK424" localSheetId="4">#REF!</definedName>
    <definedName name="_________________________MK514" localSheetId="4">#REF!</definedName>
    <definedName name="_________________________MK522" localSheetId="4">#REF!</definedName>
    <definedName name="_________________________MK618" localSheetId="4">#REF!</definedName>
    <definedName name="_________________________MK621" localSheetId="4">#REF!</definedName>
    <definedName name="_________________________MK641" localSheetId="4">#REF!</definedName>
    <definedName name="_________________________MK710" localSheetId="4">#REF!</definedName>
    <definedName name="_________________________MK715" localSheetId="4">#REF!</definedName>
    <definedName name="_________________________MK720" localSheetId="4">#REF!</definedName>
    <definedName name="_________________________MK725" localSheetId="4">#REF!</definedName>
    <definedName name="_________________________MK810" localSheetId="4">#REF!</definedName>
    <definedName name="_________________________MK855" localSheetId="4">#REF!</definedName>
    <definedName name="_________________________MMM02" localSheetId="2">#REF!</definedName>
    <definedName name="_________________________MMM02">#REF!</definedName>
    <definedName name="_________________________MMM03" localSheetId="4">'[12]UPAH BAHAN'!$F$43</definedName>
    <definedName name="_________________________MMM04" localSheetId="4">'[12]UPAH BAHAN'!$F$44</definedName>
    <definedName name="_________________________MMM06" localSheetId="4">'[12]UPAH BAHAN'!#REF!</definedName>
    <definedName name="_________________________MMM08" localSheetId="2">#REF!</definedName>
    <definedName name="_________________________MMM08">#REF!</definedName>
    <definedName name="_________________________MMM09" localSheetId="2">#REF!</definedName>
    <definedName name="_________________________MMM09">#REF!</definedName>
    <definedName name="_________________________MMM15" localSheetId="2">#REF!</definedName>
    <definedName name="_________________________MMM15" localSheetId="4">'[12]UPAH BAHAN'!#REF!</definedName>
    <definedName name="_________________________MMM15">#REF!</definedName>
    <definedName name="_________________________MMM17" localSheetId="4">'[12]UPAH BAHAN'!#REF!</definedName>
    <definedName name="_________________________MMM23" localSheetId="4">'[12]UPAH BAHAN'!#REF!</definedName>
    <definedName name="_________________________MMM25" localSheetId="4">'[12]UPAH BAHAN'!#REF!</definedName>
    <definedName name="_________________________MMM26" localSheetId="4">'[12]UPAH BAHAN'!#REF!</definedName>
    <definedName name="_________________________MMM27" localSheetId="4">'[12]UPAH BAHAN'!#REF!</definedName>
    <definedName name="_________________________MMM28" localSheetId="4">'[12]UPAH BAHAN'!#REF!</definedName>
    <definedName name="_________________________MMM29" localSheetId="4">'[12]UPAH BAHAN'!#REF!</definedName>
    <definedName name="_________________________MMM30" localSheetId="4">'[12]UPAH BAHAN'!#REF!</definedName>
    <definedName name="_________________________MMM31" localSheetId="4">'[12]UPAH BAHAN'!#REF!</definedName>
    <definedName name="_________________________MMM32" localSheetId="4">'[12]UPAH BAHAN'!#REF!</definedName>
    <definedName name="_________________________MMM33" localSheetId="4">'[12]UPAH BAHAN'!#REF!</definedName>
    <definedName name="_________________________MMM34" localSheetId="4">'[12]UPAH BAHAN'!#REF!</definedName>
    <definedName name="_________________________MMM35" localSheetId="4">'[12]UPAH BAHAN'!#REF!</definedName>
    <definedName name="_________________________MMM36" localSheetId="4">'[12]UPAH BAHAN'!#REF!</definedName>
    <definedName name="_________________________MMM37" localSheetId="4">'[12]UPAH BAHAN'!#REF!</definedName>
    <definedName name="_________________________MMM38" localSheetId="4">'[12]UPAH BAHAN'!#REF!</definedName>
    <definedName name="_________________________MMM39" localSheetId="4">'[12]UPAH BAHAN'!#REF!</definedName>
    <definedName name="_________________________MMM40" localSheetId="4">'[12]UPAH BAHAN'!#REF!</definedName>
    <definedName name="_________________________MMM41" localSheetId="4">'[12]UPAH BAHAN'!#REF!</definedName>
    <definedName name="_________________________MMM411" localSheetId="4">'[12]UPAH BAHAN'!#REF!</definedName>
    <definedName name="_________________________MMM43" localSheetId="4">'[12]UPAH BAHAN'!#REF!</definedName>
    <definedName name="_________________________MMM45" localSheetId="4">'[12]UPAH BAHAN'!#REF!</definedName>
    <definedName name="_________________________MMM46" localSheetId="4">'[12]UPAH BAHAN'!#REF!</definedName>
    <definedName name="_________________________MMM47" localSheetId="4">'[12]UPAH BAHAN'!#REF!</definedName>
    <definedName name="_________________________MMM49" localSheetId="4">'[12]UPAH BAHAN'!#REF!</definedName>
    <definedName name="_________________________MMM50" localSheetId="4">'[12]UPAH BAHAN'!#REF!</definedName>
    <definedName name="_________________________MMM52" localSheetId="4">'[12]UPAH BAHAN'!#REF!</definedName>
    <definedName name="_________________________MMM53" localSheetId="4">'[12]UPAH BAHAN'!#REF!</definedName>
    <definedName name="_________________________MMM54" localSheetId="4">'[12]UPAH BAHAN'!#REF!</definedName>
    <definedName name="_________________________NYY25" localSheetId="4">#REF!</definedName>
    <definedName name="_________________________PA1">'[9]ANALISA (2)'!$Q$1258</definedName>
    <definedName name="_________________________PA18">'[9]ANALISA (2)'!$Q$1320</definedName>
    <definedName name="_________________________PE13" localSheetId="4">#REF!</definedName>
    <definedName name="_________________________PF4" localSheetId="4">#REF!</definedName>
    <definedName name="_________________________PF8" localSheetId="4">#REF!</definedName>
    <definedName name="_________________________PG41" localSheetId="4">#REF!</definedName>
    <definedName name="_________________________PG53" localSheetId="4">#REF!</definedName>
    <definedName name="_________________________PI2" localSheetId="4">#REF!</definedName>
    <definedName name="_________________________PI6" localSheetId="4">#REF!</definedName>
    <definedName name="_________________________PK020" localSheetId="4">#REF!</definedName>
    <definedName name="_________________________PK040" localSheetId="4">#REF!</definedName>
    <definedName name="_________________________PK110" localSheetId="4">#REF!</definedName>
    <definedName name="_________________________PK112" localSheetId="4">#REF!</definedName>
    <definedName name="_________________________PK121" localSheetId="4">#REF!</definedName>
    <definedName name="_________________________PK123" localSheetId="4">#REF!</definedName>
    <definedName name="_________________________PK127" localSheetId="4">#REF!</definedName>
    <definedName name="_________________________PK132" localSheetId="4">#REF!</definedName>
    <definedName name="_________________________PK139" localSheetId="4">#REF!</definedName>
    <definedName name="_________________________PK19" localSheetId="4">#REF!</definedName>
    <definedName name="_________________________PK210" localSheetId="4">#REF!</definedName>
    <definedName name="_________________________PK224" localSheetId="4">#REF!</definedName>
    <definedName name="_________________________PK225" localSheetId="4">#REF!</definedName>
    <definedName name="_________________________PK23" localSheetId="4">#REF!</definedName>
    <definedName name="_________________________PK311" localSheetId="4">#REF!</definedName>
    <definedName name="_________________________PK321" localSheetId="4">#REF!</definedName>
    <definedName name="_________________________PK342" localSheetId="4">#REF!</definedName>
    <definedName name="_________________________PK36" localSheetId="4">#REF!</definedName>
    <definedName name="_________________________PK37" localSheetId="4">#REF!</definedName>
    <definedName name="_________________________PK411" localSheetId="4">#REF!</definedName>
    <definedName name="_________________________PK424" localSheetId="4">#REF!</definedName>
    <definedName name="_________________________PK514" localSheetId="4">#REF!</definedName>
    <definedName name="_________________________PK522" localSheetId="4">#REF!</definedName>
    <definedName name="_________________________PK618" localSheetId="4">#REF!</definedName>
    <definedName name="_________________________PK621" localSheetId="4">#REF!</definedName>
    <definedName name="_________________________PK641" localSheetId="4">#REF!</definedName>
    <definedName name="_________________________PK710" localSheetId="4">#REF!</definedName>
    <definedName name="_________________________PK715" localSheetId="4">#REF!</definedName>
    <definedName name="_________________________PK720" localSheetId="4">#REF!</definedName>
    <definedName name="_________________________PK725" localSheetId="4">#REF!</definedName>
    <definedName name="_________________________PK810" localSheetId="4">#REF!</definedName>
    <definedName name="_________________________PK855" localSheetId="4">#REF!</definedName>
    <definedName name="_________________________PR110" localSheetId="4">#REF!</definedName>
    <definedName name="_________________________PR123" localSheetId="4">#REF!</definedName>
    <definedName name="_________________________PR132" localSheetId="4">#REF!</definedName>
    <definedName name="_________________________PR139" localSheetId="4">#REF!</definedName>
    <definedName name="_________________________PR210" localSheetId="4">#REF!</definedName>
    <definedName name="_________________________PR225" localSheetId="4">#REF!</definedName>
    <definedName name="_________________________PR311" localSheetId="4">#REF!</definedName>
    <definedName name="_________________________PR321" localSheetId="4">#REF!</definedName>
    <definedName name="_________________________PR342" localSheetId="4">#REF!</definedName>
    <definedName name="_________________________PR411" localSheetId="4">#REF!</definedName>
    <definedName name="_________________________PR424" localSheetId="4">#REF!</definedName>
    <definedName name="_________________________PR514" localSheetId="4">#REF!</definedName>
    <definedName name="_________________________PR522" localSheetId="4">#REF!</definedName>
    <definedName name="_________________________PR621" localSheetId="4">#REF!</definedName>
    <definedName name="_________________________PR710" localSheetId="4">#REF!</definedName>
    <definedName name="_________________________PR715" localSheetId="4">#REF!</definedName>
    <definedName name="_________________________PR720" localSheetId="4">#REF!</definedName>
    <definedName name="_________________________PRK020" localSheetId="4">#REF!</definedName>
    <definedName name="_________________________PRK040" localSheetId="4">#REF!</definedName>
    <definedName name="_________________________PRK112" localSheetId="4">#REF!</definedName>
    <definedName name="_________________________PRK127" localSheetId="4">#REF!</definedName>
    <definedName name="_________________________PRK618" localSheetId="4">#REF!</definedName>
    <definedName name="_________________________PRK641" localSheetId="4">#REF!</definedName>
    <definedName name="_________________________PRK725" localSheetId="4">#REF!</definedName>
    <definedName name="_________________________PRK810" localSheetId="4">#REF!</definedName>
    <definedName name="_________________________PRK855" localSheetId="4">#REF!</definedName>
    <definedName name="_________________________pvc1" localSheetId="4">[13]UPAH!#REF!</definedName>
    <definedName name="_________________________pvc2" localSheetId="4">#REF!</definedName>
    <definedName name="_________________________pvc3" localSheetId="4">#REF!</definedName>
    <definedName name="_________________________pvc4" localSheetId="4">#REF!</definedName>
    <definedName name="_________________________Rp1" localSheetId="4">[14]BAHP!$M$29</definedName>
    <definedName name="_________________________SAK2" localSheetId="4">#REF!</definedName>
    <definedName name="_________________________SAK3" localSheetId="4">#REF!</definedName>
    <definedName name="_________________________tee34" localSheetId="4">'[10]RAB (OK)'!#REF!</definedName>
    <definedName name="________________________agt3" localSheetId="4">[8]uRAIAN!#REF!</definedName>
    <definedName name="________________________ANG41" localSheetId="4">#REF!</definedName>
    <definedName name="________________________ANG53" localSheetId="4">#REF!</definedName>
    <definedName name="________________________ANI2" localSheetId="4">#REF!</definedName>
    <definedName name="________________________DIV1" localSheetId="2">#REF!</definedName>
    <definedName name="________________________DIV1">#REF!</definedName>
    <definedName name="________________________DIV10" localSheetId="2">#REF!</definedName>
    <definedName name="________________________DIV10">#REF!</definedName>
    <definedName name="________________________DIV11" localSheetId="2">#REF!</definedName>
    <definedName name="________________________DIV11">#REF!</definedName>
    <definedName name="________________________DIV2" localSheetId="2">#REF!</definedName>
    <definedName name="________________________DIV2">#REF!</definedName>
    <definedName name="________________________DIV3" localSheetId="2">#REF!</definedName>
    <definedName name="________________________DIV3">#REF!</definedName>
    <definedName name="________________________DIV4" localSheetId="2">#REF!</definedName>
    <definedName name="________________________DIV4">#REF!</definedName>
    <definedName name="________________________DIV5" localSheetId="2">#REF!</definedName>
    <definedName name="________________________DIV5">#REF!</definedName>
    <definedName name="________________________DIV6" localSheetId="2">#REF!</definedName>
    <definedName name="________________________DIV6">#REF!</definedName>
    <definedName name="________________________DIV7" localSheetId="2">#REF!</definedName>
    <definedName name="________________________DIV7">#REF!</definedName>
    <definedName name="________________________DIV8" localSheetId="2">#REF!</definedName>
    <definedName name="________________________DIV8">#REF!</definedName>
    <definedName name="________________________DIV9" localSheetId="2">#REF!</definedName>
    <definedName name="________________________DIV9">#REF!</definedName>
    <definedName name="________________________ENG3" localSheetId="4">#REF!</definedName>
    <definedName name="________________________ENG4" localSheetId="4">#REF!</definedName>
    <definedName name="________________________gip1" localSheetId="4">#REF!</definedName>
    <definedName name="________________________gip2" localSheetId="4">#REF!</definedName>
    <definedName name="________________________gip3" localSheetId="4">#REF!</definedName>
    <definedName name="________________________gip4" localSheetId="4">#REF!</definedName>
    <definedName name="________________________HAL4" localSheetId="2">#REF!</definedName>
    <definedName name="________________________HAL4">#REF!</definedName>
    <definedName name="________________________HAL5" localSheetId="2">#REF!</definedName>
    <definedName name="________________________HAL5">#REF!</definedName>
    <definedName name="________________________HAL6" localSheetId="2">#REF!</definedName>
    <definedName name="________________________HAL6">#REF!</definedName>
    <definedName name="________________________HAL7" localSheetId="2">#REF!</definedName>
    <definedName name="________________________HAL7">#REF!</definedName>
    <definedName name="________________________HAL8" localSheetId="2">#REF!</definedName>
    <definedName name="________________________HAL8">#REF!</definedName>
    <definedName name="________________________kon5" localSheetId="4">'[3]R-MP'!#REF!</definedName>
    <definedName name="________________________LLL01" localSheetId="2">#REF!</definedName>
    <definedName name="________________________LLL01">#REF!</definedName>
    <definedName name="________________________LLL02" localSheetId="2">#REF!</definedName>
    <definedName name="________________________LLL02">#REF!</definedName>
    <definedName name="________________________LLL03" localSheetId="2">#REF!</definedName>
    <definedName name="________________________LLL03">#REF!</definedName>
    <definedName name="________________________LLL04" localSheetId="2">#REF!</definedName>
    <definedName name="________________________LLL04">#REF!</definedName>
    <definedName name="________________________LLL05" localSheetId="2">#REF!</definedName>
    <definedName name="________________________LLL05">#REF!</definedName>
    <definedName name="________________________LLL06" localSheetId="2">#REF!</definedName>
    <definedName name="________________________LLL06">#REF!</definedName>
    <definedName name="________________________LLL07" localSheetId="2">#REF!</definedName>
    <definedName name="________________________LLL07">#REF!</definedName>
    <definedName name="________________________LLL08" localSheetId="2">#REF!</definedName>
    <definedName name="________________________LLL08">#REF!</definedName>
    <definedName name="________________________LLL09" localSheetId="2">#REF!</definedName>
    <definedName name="________________________LLL09">#REF!</definedName>
    <definedName name="________________________LLL10" localSheetId="2">#REF!</definedName>
    <definedName name="________________________LLL10">#REF!</definedName>
    <definedName name="________________________LLL11" localSheetId="2">#REF!</definedName>
    <definedName name="________________________LLL11" localSheetId="4">#REF!</definedName>
    <definedName name="________________________LLL11">#REF!</definedName>
    <definedName name="________________________MDE01" localSheetId="2">#REF!</definedName>
    <definedName name="________________________MDE01" localSheetId="4">#REF!</definedName>
    <definedName name="________________________MDE01">#REF!</definedName>
    <definedName name="________________________MDE02" localSheetId="2">#REF!</definedName>
    <definedName name="________________________MDE02" localSheetId="4">#REF!</definedName>
    <definedName name="________________________MDE02">#REF!</definedName>
    <definedName name="________________________MDE03" localSheetId="2">#REF!</definedName>
    <definedName name="________________________MDE03" localSheetId="4">#REF!</definedName>
    <definedName name="________________________MDE03">#REF!</definedName>
    <definedName name="________________________MDE04" localSheetId="2">#REF!</definedName>
    <definedName name="________________________MDE04" localSheetId="4">#REF!</definedName>
    <definedName name="________________________MDE04">#REF!</definedName>
    <definedName name="________________________MDE05" localSheetId="2">#REF!</definedName>
    <definedName name="________________________MDE05" localSheetId="4">#REF!</definedName>
    <definedName name="________________________MDE05">#REF!</definedName>
    <definedName name="________________________MDE06" localSheetId="2">#REF!</definedName>
    <definedName name="________________________MDE06" localSheetId="4">#REF!</definedName>
    <definedName name="________________________MDE06">#REF!</definedName>
    <definedName name="________________________MDE07" localSheetId="2">#REF!</definedName>
    <definedName name="________________________MDE07" localSheetId="4">#REF!</definedName>
    <definedName name="________________________MDE07">#REF!</definedName>
    <definedName name="________________________MDE08" localSheetId="2">#REF!</definedName>
    <definedName name="________________________MDE08" localSheetId="4">#REF!</definedName>
    <definedName name="________________________MDE08">#REF!</definedName>
    <definedName name="________________________MDE09" localSheetId="2">#REF!</definedName>
    <definedName name="________________________MDE09" localSheetId="4">#REF!</definedName>
    <definedName name="________________________MDE09">#REF!</definedName>
    <definedName name="________________________MDE10" localSheetId="2">#REF!</definedName>
    <definedName name="________________________MDE10" localSheetId="4">#REF!</definedName>
    <definedName name="________________________MDE10">#REF!</definedName>
    <definedName name="________________________MDE11" localSheetId="2">#REF!</definedName>
    <definedName name="________________________MDE11" localSheetId="4">#REF!</definedName>
    <definedName name="________________________MDE11">#REF!</definedName>
    <definedName name="________________________MDE12" localSheetId="2">#REF!</definedName>
    <definedName name="________________________MDE12" localSheetId="4">#REF!</definedName>
    <definedName name="________________________MDE12">#REF!</definedName>
    <definedName name="________________________MDE13" localSheetId="2">#REF!</definedName>
    <definedName name="________________________MDE13" localSheetId="4">#REF!</definedName>
    <definedName name="________________________MDE13">#REF!</definedName>
    <definedName name="________________________MDE14" localSheetId="2">#REF!</definedName>
    <definedName name="________________________MDE14" localSheetId="4">#REF!</definedName>
    <definedName name="________________________MDE14">#REF!</definedName>
    <definedName name="________________________MDE15" localSheetId="2">#REF!</definedName>
    <definedName name="________________________MDE15" localSheetId="4">#REF!</definedName>
    <definedName name="________________________MDE15">#REF!</definedName>
    <definedName name="________________________MDE16" localSheetId="2">#REF!</definedName>
    <definedName name="________________________MDE16" localSheetId="4">#REF!</definedName>
    <definedName name="________________________MDE16">#REF!</definedName>
    <definedName name="________________________MDE17" localSheetId="2">#REF!</definedName>
    <definedName name="________________________MDE17" localSheetId="4">#REF!</definedName>
    <definedName name="________________________MDE17">#REF!</definedName>
    <definedName name="________________________MDE18" localSheetId="2">#REF!</definedName>
    <definedName name="________________________MDE18" localSheetId="4">#REF!</definedName>
    <definedName name="________________________MDE18">#REF!</definedName>
    <definedName name="________________________MDE19" localSheetId="2">#REF!</definedName>
    <definedName name="________________________MDE19" localSheetId="4">#REF!</definedName>
    <definedName name="________________________MDE19">#REF!</definedName>
    <definedName name="________________________MDE20" localSheetId="2">#REF!</definedName>
    <definedName name="________________________MDE20" localSheetId="4">#REF!</definedName>
    <definedName name="________________________MDE20">#REF!</definedName>
    <definedName name="________________________MDE21" localSheetId="2">#REF!</definedName>
    <definedName name="________________________MDE21" localSheetId="4">#REF!</definedName>
    <definedName name="________________________MDE21">#REF!</definedName>
    <definedName name="________________________MDE22" localSheetId="2">'[2]An. Alat'!#REF!</definedName>
    <definedName name="________________________MDE22" localSheetId="4">#REF!</definedName>
    <definedName name="________________________MDE22">'[2]An. Alat'!#REF!</definedName>
    <definedName name="________________________MDE23" localSheetId="2">#REF!</definedName>
    <definedName name="________________________MDE23" localSheetId="4">#REF!</definedName>
    <definedName name="________________________MDE23">#REF!</definedName>
    <definedName name="________________________MDE24" localSheetId="2">#REF!</definedName>
    <definedName name="________________________MDE24" localSheetId="4">#REF!</definedName>
    <definedName name="________________________MDE24">#REF!</definedName>
    <definedName name="________________________MDE25" localSheetId="2">#REF!</definedName>
    <definedName name="________________________MDE25" localSheetId="4">#REF!</definedName>
    <definedName name="________________________MDE25">#REF!</definedName>
    <definedName name="________________________MDE26" localSheetId="2">#REF!</definedName>
    <definedName name="________________________MDE26" localSheetId="4">#REF!</definedName>
    <definedName name="________________________MDE26">#REF!</definedName>
    <definedName name="________________________MDE27" localSheetId="2">#REF!</definedName>
    <definedName name="________________________MDE27" localSheetId="4">#REF!</definedName>
    <definedName name="________________________MDE27">#REF!</definedName>
    <definedName name="________________________MDE28" localSheetId="2">#REF!</definedName>
    <definedName name="________________________MDE28" localSheetId="4">#REF!</definedName>
    <definedName name="________________________MDE28">#REF!</definedName>
    <definedName name="________________________MDE29" localSheetId="2">#REF!</definedName>
    <definedName name="________________________MDE29" localSheetId="4">#REF!</definedName>
    <definedName name="________________________MDE29">#REF!</definedName>
    <definedName name="________________________MDE30" localSheetId="2">#REF!</definedName>
    <definedName name="________________________MDE30" localSheetId="4">#REF!</definedName>
    <definedName name="________________________MDE30">#REF!</definedName>
    <definedName name="________________________MDE31" localSheetId="2">#REF!</definedName>
    <definedName name="________________________MDE31" localSheetId="4">#REF!</definedName>
    <definedName name="________________________MDE31">#REF!</definedName>
    <definedName name="________________________MDE32" localSheetId="2">#REF!</definedName>
    <definedName name="________________________MDE32" localSheetId="4">#REF!</definedName>
    <definedName name="________________________MDE32">#REF!</definedName>
    <definedName name="________________________MDE33" localSheetId="2">#REF!</definedName>
    <definedName name="________________________MDE33" localSheetId="4">#REF!</definedName>
    <definedName name="________________________MDE33">#REF!</definedName>
    <definedName name="________________________MDE34" localSheetId="2">#REF!</definedName>
    <definedName name="________________________MDE34" localSheetId="4">#REF!</definedName>
    <definedName name="________________________MDE34">#REF!</definedName>
    <definedName name="________________________MDE35" localSheetId="4">#REF!</definedName>
    <definedName name="________________________ME01" localSheetId="2">#REF!</definedName>
    <definedName name="________________________ME01" localSheetId="4">#REF!</definedName>
    <definedName name="________________________ME01">#REF!</definedName>
    <definedName name="________________________ME02" localSheetId="2">#REF!</definedName>
    <definedName name="________________________ME02" localSheetId="4">#REF!</definedName>
    <definedName name="________________________ME02">#REF!</definedName>
    <definedName name="________________________ME03" localSheetId="2">#REF!</definedName>
    <definedName name="________________________ME03" localSheetId="4">#REF!</definedName>
    <definedName name="________________________ME03">#REF!</definedName>
    <definedName name="________________________ME04" localSheetId="2">#REF!</definedName>
    <definedName name="________________________ME04" localSheetId="4">#REF!</definedName>
    <definedName name="________________________ME04">#REF!</definedName>
    <definedName name="________________________ME05" localSheetId="2">#REF!</definedName>
    <definedName name="________________________ME05" localSheetId="4">#REF!</definedName>
    <definedName name="________________________ME05">#REF!</definedName>
    <definedName name="________________________ME06" localSheetId="2">#REF!</definedName>
    <definedName name="________________________ME06" localSheetId="4">#REF!</definedName>
    <definedName name="________________________ME06">#REF!</definedName>
    <definedName name="________________________ME07" localSheetId="2">#REF!</definedName>
    <definedName name="________________________ME07" localSheetId="4">#REF!</definedName>
    <definedName name="________________________ME07">#REF!</definedName>
    <definedName name="________________________ME08" localSheetId="2">#REF!</definedName>
    <definedName name="________________________ME08" localSheetId="4">#REF!</definedName>
    <definedName name="________________________ME08">#REF!</definedName>
    <definedName name="________________________ME09" localSheetId="2">#REF!</definedName>
    <definedName name="________________________ME09" localSheetId="4">#REF!</definedName>
    <definedName name="________________________ME09">#REF!</definedName>
    <definedName name="________________________ME10" localSheetId="2">#REF!</definedName>
    <definedName name="________________________ME10" localSheetId="4">#REF!</definedName>
    <definedName name="________________________ME10">#REF!</definedName>
    <definedName name="________________________ME11" localSheetId="2">#REF!</definedName>
    <definedName name="________________________ME11" localSheetId="4">#REF!</definedName>
    <definedName name="________________________ME11">#REF!</definedName>
    <definedName name="________________________ME12" localSheetId="2">#REF!</definedName>
    <definedName name="________________________ME12" localSheetId="4">#REF!</definedName>
    <definedName name="________________________ME12">#REF!</definedName>
    <definedName name="________________________ME13" localSheetId="2">#REF!</definedName>
    <definedName name="________________________ME13" localSheetId="4">#REF!</definedName>
    <definedName name="________________________ME13">#REF!</definedName>
    <definedName name="________________________ME14" localSheetId="2">#REF!</definedName>
    <definedName name="________________________ME14" localSheetId="4">#REF!</definedName>
    <definedName name="________________________ME14">#REF!</definedName>
    <definedName name="________________________ME15" localSheetId="2">#REF!</definedName>
    <definedName name="________________________ME15" localSheetId="4">#REF!</definedName>
    <definedName name="________________________ME15">#REF!</definedName>
    <definedName name="________________________ME16" localSheetId="2">#REF!</definedName>
    <definedName name="________________________ME16" localSheetId="4">#REF!</definedName>
    <definedName name="________________________ME16">#REF!</definedName>
    <definedName name="________________________ME17" localSheetId="2">#REF!</definedName>
    <definedName name="________________________ME17" localSheetId="4">#REF!</definedName>
    <definedName name="________________________ME17">#REF!</definedName>
    <definedName name="________________________ME18" localSheetId="2">#REF!</definedName>
    <definedName name="________________________ME18" localSheetId="4">#REF!</definedName>
    <definedName name="________________________ME18">#REF!</definedName>
    <definedName name="________________________ME19" localSheetId="2">#REF!</definedName>
    <definedName name="________________________ME19" localSheetId="4">#REF!</definedName>
    <definedName name="________________________ME19">#REF!</definedName>
    <definedName name="________________________ME20" localSheetId="2">#REF!</definedName>
    <definedName name="________________________ME20" localSheetId="4">#REF!</definedName>
    <definedName name="________________________ME20">#REF!</definedName>
    <definedName name="________________________ME21" localSheetId="2">#REF!</definedName>
    <definedName name="________________________ME21" localSheetId="4">#REF!</definedName>
    <definedName name="________________________ME21">#REF!</definedName>
    <definedName name="________________________ME22" localSheetId="2">#REF!</definedName>
    <definedName name="________________________ME22" localSheetId="4">#REF!</definedName>
    <definedName name="________________________ME22">#REF!</definedName>
    <definedName name="________________________ME23" localSheetId="4">#REF!</definedName>
    <definedName name="________________________ME24" localSheetId="4">#REF!</definedName>
    <definedName name="________________________ME25" localSheetId="2">#REF!</definedName>
    <definedName name="________________________ME25" localSheetId="4">#REF!</definedName>
    <definedName name="________________________ME25">#REF!</definedName>
    <definedName name="________________________ME26" localSheetId="2">#REF!</definedName>
    <definedName name="________________________ME26" localSheetId="4">#REF!</definedName>
    <definedName name="________________________ME26">#REF!</definedName>
    <definedName name="________________________ME27" localSheetId="2">#REF!</definedName>
    <definedName name="________________________ME27" localSheetId="4">#REF!</definedName>
    <definedName name="________________________ME27">#REF!</definedName>
    <definedName name="________________________ME28" localSheetId="2">#REF!</definedName>
    <definedName name="________________________ME28" localSheetId="4">#REF!</definedName>
    <definedName name="________________________ME28">#REF!</definedName>
    <definedName name="________________________ME29" localSheetId="2">#REF!</definedName>
    <definedName name="________________________ME29" localSheetId="4">#REF!</definedName>
    <definedName name="________________________ME29">#REF!</definedName>
    <definedName name="________________________ME30" localSheetId="2">#REF!</definedName>
    <definedName name="________________________ME30" localSheetId="4">#REF!</definedName>
    <definedName name="________________________ME30">#REF!</definedName>
    <definedName name="________________________ME31" localSheetId="2">#REF!</definedName>
    <definedName name="________________________ME31" localSheetId="4">#REF!</definedName>
    <definedName name="________________________ME31">#REF!</definedName>
    <definedName name="________________________ME32" localSheetId="2">#REF!</definedName>
    <definedName name="________________________ME32" localSheetId="4">#REF!</definedName>
    <definedName name="________________________ME32">#REF!</definedName>
    <definedName name="________________________ME33" localSheetId="2">#REF!</definedName>
    <definedName name="________________________ME33" localSheetId="4">#REF!</definedName>
    <definedName name="________________________ME33">#REF!</definedName>
    <definedName name="________________________ME34" localSheetId="2">#REF!</definedName>
    <definedName name="________________________ME34" localSheetId="4">#REF!</definedName>
    <definedName name="________________________ME34">#REF!</definedName>
    <definedName name="________________________ME35" localSheetId="4">#REF!</definedName>
    <definedName name="________________________MF8" localSheetId="4">#REF!</definedName>
    <definedName name="________________________MG41" localSheetId="4">#REF!</definedName>
    <definedName name="________________________MG53" localSheetId="4">#REF!</definedName>
    <definedName name="________________________MI2" localSheetId="4">#REF!</definedName>
    <definedName name="________________________MK020" localSheetId="4">#REF!</definedName>
    <definedName name="________________________MK040" localSheetId="4">#REF!</definedName>
    <definedName name="________________________MK110" localSheetId="4">#REF!</definedName>
    <definedName name="________________________MK112" localSheetId="4">#REF!</definedName>
    <definedName name="________________________MK121" localSheetId="4">#REF!</definedName>
    <definedName name="________________________MK123" localSheetId="4">#REF!</definedName>
    <definedName name="________________________MK127" localSheetId="4">#REF!</definedName>
    <definedName name="________________________MK132" localSheetId="4">#REF!</definedName>
    <definedName name="________________________MK139" localSheetId="4">#REF!</definedName>
    <definedName name="________________________MK19" localSheetId="4">#REF!</definedName>
    <definedName name="________________________MK210" localSheetId="4">#REF!</definedName>
    <definedName name="________________________MK224" localSheetId="4">#REF!</definedName>
    <definedName name="________________________MK225" localSheetId="4">#REF!</definedName>
    <definedName name="________________________MK311" localSheetId="4">#REF!</definedName>
    <definedName name="________________________MK321" localSheetId="4">#REF!</definedName>
    <definedName name="________________________MK342" localSheetId="4">#REF!</definedName>
    <definedName name="________________________MK36" localSheetId="4">#REF!</definedName>
    <definedName name="________________________MK37" localSheetId="4">#REF!</definedName>
    <definedName name="________________________MK411" localSheetId="4">#REF!</definedName>
    <definedName name="________________________MK424" localSheetId="4">#REF!</definedName>
    <definedName name="________________________MK514" localSheetId="4">#REF!</definedName>
    <definedName name="________________________MK522" localSheetId="4">#REF!</definedName>
    <definedName name="________________________MK618" localSheetId="4">#REF!</definedName>
    <definedName name="________________________MK621" localSheetId="4">#REF!</definedName>
    <definedName name="________________________MK641" localSheetId="4">#REF!</definedName>
    <definedName name="________________________MK710" localSheetId="4">#REF!</definedName>
    <definedName name="________________________MK715" localSheetId="4">#REF!</definedName>
    <definedName name="________________________MK720" localSheetId="4">#REF!</definedName>
    <definedName name="________________________MK725" localSheetId="4">#REF!</definedName>
    <definedName name="________________________MK810" localSheetId="4">#REF!</definedName>
    <definedName name="________________________MK855" localSheetId="4">#REF!</definedName>
    <definedName name="________________________MMM03" localSheetId="4">#REF!</definedName>
    <definedName name="________________________MMM04" localSheetId="2">#REF!</definedName>
    <definedName name="________________________MMM04" localSheetId="4">#REF!</definedName>
    <definedName name="________________________MMM04">#REF!</definedName>
    <definedName name="________________________MMM06" localSheetId="4">#REF!</definedName>
    <definedName name="________________________MMM11" localSheetId="2">#REF!</definedName>
    <definedName name="________________________MMM11">#REF!</definedName>
    <definedName name="________________________MMM15" localSheetId="4">#REF!</definedName>
    <definedName name="________________________MMM17" localSheetId="2">#REF!</definedName>
    <definedName name="________________________MMM17" localSheetId="4">#REF!</definedName>
    <definedName name="________________________MMM17">#REF!</definedName>
    <definedName name="________________________MMM18" localSheetId="2">#REF!</definedName>
    <definedName name="________________________MMM18">#REF!</definedName>
    <definedName name="________________________MMM19" localSheetId="2">#REF!</definedName>
    <definedName name="________________________MMM19">#REF!</definedName>
    <definedName name="________________________MMM20" localSheetId="2">#REF!</definedName>
    <definedName name="________________________MMM20">#REF!</definedName>
    <definedName name="________________________MMM21" localSheetId="2">#REF!</definedName>
    <definedName name="________________________MMM21">#REF!</definedName>
    <definedName name="________________________MMM22" localSheetId="2">#REF!</definedName>
    <definedName name="________________________MMM22">#REF!</definedName>
    <definedName name="________________________MMM23" localSheetId="2">#REF!</definedName>
    <definedName name="________________________MMM23" localSheetId="4">#REF!</definedName>
    <definedName name="________________________MMM23">#REF!</definedName>
    <definedName name="________________________MMM25" localSheetId="4">#REF!</definedName>
    <definedName name="________________________MMM26" localSheetId="2">#REF!</definedName>
    <definedName name="________________________MMM26" localSheetId="4">#REF!</definedName>
    <definedName name="________________________MMM26">#REF!</definedName>
    <definedName name="________________________MMM27" localSheetId="2">#REF!</definedName>
    <definedName name="________________________MMM27" localSheetId="4">#REF!</definedName>
    <definedName name="________________________MMM27">#REF!</definedName>
    <definedName name="________________________MMM28" localSheetId="2">#REF!</definedName>
    <definedName name="________________________MMM28" localSheetId="4">#REF!</definedName>
    <definedName name="________________________MMM28">#REF!</definedName>
    <definedName name="________________________MMM29" localSheetId="2">#REF!</definedName>
    <definedName name="________________________MMM29" localSheetId="4">#REF!</definedName>
    <definedName name="________________________MMM29">#REF!</definedName>
    <definedName name="________________________MMM30" localSheetId="2">#REF!</definedName>
    <definedName name="________________________MMM30" localSheetId="4">#REF!</definedName>
    <definedName name="________________________MMM30">#REF!</definedName>
    <definedName name="________________________MMM31" localSheetId="2">#REF!</definedName>
    <definedName name="________________________MMM31" localSheetId="4">#REF!</definedName>
    <definedName name="________________________MMM31">#REF!</definedName>
    <definedName name="________________________MMM32" localSheetId="2">#REF!</definedName>
    <definedName name="________________________MMM32" localSheetId="4">#REF!</definedName>
    <definedName name="________________________MMM32">#REF!</definedName>
    <definedName name="________________________MMM33" localSheetId="2">#REF!</definedName>
    <definedName name="________________________MMM33" localSheetId="4">#REF!</definedName>
    <definedName name="________________________MMM33">#REF!</definedName>
    <definedName name="________________________MMM34" localSheetId="2">#REF!</definedName>
    <definedName name="________________________MMM34" localSheetId="4">#REF!</definedName>
    <definedName name="________________________MMM34">#REF!</definedName>
    <definedName name="________________________MMM35" localSheetId="2">#REF!</definedName>
    <definedName name="________________________MMM35" localSheetId="4">#REF!</definedName>
    <definedName name="________________________MMM35">#REF!</definedName>
    <definedName name="________________________MMM36" localSheetId="2">#REF!</definedName>
    <definedName name="________________________MMM36" localSheetId="4">#REF!</definedName>
    <definedName name="________________________MMM36">#REF!</definedName>
    <definedName name="________________________MMM37" localSheetId="2">#REF!</definedName>
    <definedName name="________________________MMM37" localSheetId="4">#REF!</definedName>
    <definedName name="________________________MMM37">#REF!</definedName>
    <definedName name="________________________MMM38" localSheetId="2">#REF!</definedName>
    <definedName name="________________________MMM38" localSheetId="4">#REF!</definedName>
    <definedName name="________________________MMM38">#REF!</definedName>
    <definedName name="________________________MMM39" localSheetId="2">#REF!</definedName>
    <definedName name="________________________MMM39" localSheetId="4">#REF!</definedName>
    <definedName name="________________________MMM39">#REF!</definedName>
    <definedName name="________________________MMM40" localSheetId="2">#REF!</definedName>
    <definedName name="________________________MMM40" localSheetId="4">#REF!</definedName>
    <definedName name="________________________MMM40">#REF!</definedName>
    <definedName name="________________________MMM41" localSheetId="2">#REF!</definedName>
    <definedName name="________________________MMM41" localSheetId="4">#REF!</definedName>
    <definedName name="________________________MMM41">#REF!</definedName>
    <definedName name="________________________MMM411" localSheetId="2">#REF!</definedName>
    <definedName name="________________________MMM411" localSheetId="4">#REF!</definedName>
    <definedName name="________________________MMM411">#REF!</definedName>
    <definedName name="________________________MMM43" localSheetId="4">#REF!</definedName>
    <definedName name="________________________MMM44" localSheetId="2">#REF!</definedName>
    <definedName name="________________________MMM44">#REF!</definedName>
    <definedName name="________________________MMM45" localSheetId="2">#REF!</definedName>
    <definedName name="________________________MMM45" localSheetId="4">#REF!</definedName>
    <definedName name="________________________MMM45">#REF!</definedName>
    <definedName name="________________________MMM46" localSheetId="2">#REF!</definedName>
    <definedName name="________________________MMM46" localSheetId="4">#REF!</definedName>
    <definedName name="________________________MMM46">#REF!</definedName>
    <definedName name="________________________MMM47" localSheetId="2">#REF!</definedName>
    <definedName name="________________________MMM47" localSheetId="4">#REF!</definedName>
    <definedName name="________________________MMM47">#REF!</definedName>
    <definedName name="________________________MMM48" localSheetId="2">#REF!</definedName>
    <definedName name="________________________MMM48">#REF!</definedName>
    <definedName name="________________________MMM49" localSheetId="2">#REF!</definedName>
    <definedName name="________________________MMM49" localSheetId="4">#REF!</definedName>
    <definedName name="________________________MMM49">#REF!</definedName>
    <definedName name="________________________MMM50" localSheetId="2">#REF!</definedName>
    <definedName name="________________________MMM50" localSheetId="4">#REF!</definedName>
    <definedName name="________________________MMM50">#REF!</definedName>
    <definedName name="________________________MMM52" localSheetId="4">#REF!</definedName>
    <definedName name="________________________MMM53" localSheetId="2">#REF!</definedName>
    <definedName name="________________________MMM53" localSheetId="4">#REF!</definedName>
    <definedName name="________________________MMM53">#REF!</definedName>
    <definedName name="________________________MMM54" localSheetId="2">#REF!</definedName>
    <definedName name="________________________MMM54" localSheetId="4">#REF!</definedName>
    <definedName name="________________________MMM54">#REF!</definedName>
    <definedName name="________________________NYY10" localSheetId="4">#REF!</definedName>
    <definedName name="________________________NYY25" localSheetId="4">#REF!</definedName>
    <definedName name="________________________PE1" localSheetId="4">#REF!</definedName>
    <definedName name="________________________PE13" localSheetId="4">#REF!</definedName>
    <definedName name="________________________PF4" localSheetId="4">#REF!</definedName>
    <definedName name="________________________PF8" localSheetId="4">#REF!</definedName>
    <definedName name="________________________PG41" localSheetId="4">#REF!</definedName>
    <definedName name="________________________PG53" localSheetId="4">#REF!</definedName>
    <definedName name="________________________PI2" localSheetId="4">#REF!</definedName>
    <definedName name="________________________PI6" localSheetId="4">#REF!</definedName>
    <definedName name="________________________PK020" localSheetId="4">#REF!</definedName>
    <definedName name="________________________PK040" localSheetId="4">#REF!</definedName>
    <definedName name="________________________PK110" localSheetId="4">#REF!</definedName>
    <definedName name="________________________PK112" localSheetId="4">#REF!</definedName>
    <definedName name="________________________PK121" localSheetId="4">#REF!</definedName>
    <definedName name="________________________PK123" localSheetId="4">#REF!</definedName>
    <definedName name="________________________PK127" localSheetId="4">#REF!</definedName>
    <definedName name="________________________PK132" localSheetId="4">#REF!</definedName>
    <definedName name="________________________PK139" localSheetId="4">#REF!</definedName>
    <definedName name="________________________PK19" localSheetId="4">#REF!</definedName>
    <definedName name="________________________PK210" localSheetId="4">#REF!</definedName>
    <definedName name="________________________PK224" localSheetId="4">#REF!</definedName>
    <definedName name="________________________PK225" localSheetId="4">#REF!</definedName>
    <definedName name="________________________PK23" localSheetId="4">#REF!</definedName>
    <definedName name="________________________PK311" localSheetId="4">#REF!</definedName>
    <definedName name="________________________PK321" localSheetId="4">#REF!</definedName>
    <definedName name="________________________PK342" localSheetId="4">#REF!</definedName>
    <definedName name="________________________PK36" localSheetId="4">#REF!</definedName>
    <definedName name="________________________PK37" localSheetId="4">#REF!</definedName>
    <definedName name="________________________PK411" localSheetId="4">#REF!</definedName>
    <definedName name="________________________PK424" localSheetId="4">#REF!</definedName>
    <definedName name="________________________PK514" localSheetId="4">#REF!</definedName>
    <definedName name="________________________PK522" localSheetId="4">#REF!</definedName>
    <definedName name="________________________PK618" localSheetId="4">#REF!</definedName>
    <definedName name="________________________PK621" localSheetId="4">#REF!</definedName>
    <definedName name="________________________PK641" localSheetId="4">#REF!</definedName>
    <definedName name="________________________PK710" localSheetId="4">#REF!</definedName>
    <definedName name="________________________PK715" localSheetId="4">#REF!</definedName>
    <definedName name="________________________PK720" localSheetId="4">#REF!</definedName>
    <definedName name="________________________PK725" localSheetId="4">#REF!</definedName>
    <definedName name="________________________PK810" localSheetId="4">#REF!</definedName>
    <definedName name="________________________PK855" localSheetId="4">#REF!</definedName>
    <definedName name="________________________PR110" localSheetId="4">#REF!</definedName>
    <definedName name="________________________PR123" localSheetId="4">#REF!</definedName>
    <definedName name="________________________PR132" localSheetId="4">#REF!</definedName>
    <definedName name="________________________PR139" localSheetId="4">#REF!</definedName>
    <definedName name="________________________PR210" localSheetId="4">#REF!</definedName>
    <definedName name="________________________PR225" localSheetId="4">#REF!</definedName>
    <definedName name="________________________PR311" localSheetId="4">#REF!</definedName>
    <definedName name="________________________PR321" localSheetId="4">#REF!</definedName>
    <definedName name="________________________PR342" localSheetId="4">#REF!</definedName>
    <definedName name="________________________PR411" localSheetId="4">#REF!</definedName>
    <definedName name="________________________PR424" localSheetId="4">#REF!</definedName>
    <definedName name="________________________PR514" localSheetId="4">#REF!</definedName>
    <definedName name="________________________PR522" localSheetId="4">#REF!</definedName>
    <definedName name="________________________PR621" localSheetId="4">#REF!</definedName>
    <definedName name="________________________PR710" localSheetId="4">#REF!</definedName>
    <definedName name="________________________PR715" localSheetId="4">#REF!</definedName>
    <definedName name="________________________PR720" localSheetId="4">#REF!</definedName>
    <definedName name="________________________PRK020" localSheetId="4">#REF!</definedName>
    <definedName name="________________________PRK040" localSheetId="4">#REF!</definedName>
    <definedName name="________________________PRK112" localSheetId="4">#REF!</definedName>
    <definedName name="________________________PRK127" localSheetId="4">#REF!</definedName>
    <definedName name="________________________PRK618" localSheetId="4">#REF!</definedName>
    <definedName name="________________________PRK641" localSheetId="4">#REF!</definedName>
    <definedName name="________________________PRK725" localSheetId="4">#REF!</definedName>
    <definedName name="________________________PRK810" localSheetId="4">#REF!</definedName>
    <definedName name="________________________PRK855" localSheetId="4">#REF!</definedName>
    <definedName name="________________________pvc1" localSheetId="4">[13]UPAH!#REF!</definedName>
    <definedName name="________________________pvc2" localSheetId="4">#REF!</definedName>
    <definedName name="________________________pvc3" localSheetId="4">#REF!</definedName>
    <definedName name="________________________pvc4" localSheetId="4">#REF!</definedName>
    <definedName name="________________________Rp1" localSheetId="4">[15]BAHP!$M$29</definedName>
    <definedName name="________________________SAK2" localSheetId="4">#REF!</definedName>
    <definedName name="________________________SAK3" localSheetId="4">#REF!</definedName>
    <definedName name="________________________tee34" localSheetId="4">'[10]RAB (OK)'!#REF!</definedName>
    <definedName name="_______________________DIV1" localSheetId="4">#REF!</definedName>
    <definedName name="_______________________DIV10" localSheetId="4">#REF!</definedName>
    <definedName name="_______________________DIV11" localSheetId="4">'[12]Kuantitas &amp; Harga'!#REF!</definedName>
    <definedName name="_______________________DIV3" localSheetId="4">#REF!</definedName>
    <definedName name="_______________________DIV4" localSheetId="4">#REF!</definedName>
    <definedName name="_______________________DIV5" localSheetId="4">#REF!</definedName>
    <definedName name="_______________________DIV6" localSheetId="4">#REF!</definedName>
    <definedName name="_______________________DIV9" localSheetId="4">#REF!</definedName>
    <definedName name="_______________________EEE02" localSheetId="2">'[2]An. Alat'!#REF!</definedName>
    <definedName name="_______________________EEE02">'[2]An. Alat'!#REF!</definedName>
    <definedName name="_______________________EEE03" localSheetId="2">'[2]An. Alat'!#REF!</definedName>
    <definedName name="_______________________EEE03">'[2]An. Alat'!#REF!</definedName>
    <definedName name="_______________________EEE04" localSheetId="2">'[2]An. Alat'!#REF!</definedName>
    <definedName name="_______________________EEE04">'[2]An. Alat'!#REF!</definedName>
    <definedName name="_______________________EEE05" localSheetId="2">'[2]An. Alat'!#REF!</definedName>
    <definedName name="_______________________EEE05" localSheetId="4">#REF!</definedName>
    <definedName name="_______________________EEE05">'[2]An. Alat'!#REF!</definedName>
    <definedName name="_______________________EEE06" localSheetId="2">'[2]An. Alat'!#REF!</definedName>
    <definedName name="_______________________EEE06" localSheetId="4">#REF!</definedName>
    <definedName name="_______________________EEE06">'[2]An. Alat'!#REF!</definedName>
    <definedName name="_______________________EEE07" localSheetId="2">'[2]An. Alat'!#REF!</definedName>
    <definedName name="_______________________EEE07">'[2]An. Alat'!#REF!</definedName>
    <definedName name="_______________________EEE08" localSheetId="2">'[2]An. Alat'!#REF!</definedName>
    <definedName name="_______________________EEE08" localSheetId="4">#REF!</definedName>
    <definedName name="_______________________EEE08">'[2]An. Alat'!#REF!</definedName>
    <definedName name="_______________________EEE09" localSheetId="2">'[2]An. Alat'!#REF!</definedName>
    <definedName name="_______________________EEE09" localSheetId="4">#REF!</definedName>
    <definedName name="_______________________EEE09">'[2]An. Alat'!#REF!</definedName>
    <definedName name="_______________________EEE10" localSheetId="2">'[2]An. Alat'!#REF!</definedName>
    <definedName name="_______________________EEE10" localSheetId="4">#REF!</definedName>
    <definedName name="_______________________EEE10">'[2]An. Alat'!#REF!</definedName>
    <definedName name="_______________________EEE11" localSheetId="2">'[2]An. Alat'!#REF!</definedName>
    <definedName name="_______________________EEE11" localSheetId="4">#REF!</definedName>
    <definedName name="_______________________EEE11">'[2]An. Alat'!#REF!</definedName>
    <definedName name="_______________________EEE12" localSheetId="2">'[2]An. Alat'!#REF!</definedName>
    <definedName name="_______________________EEE12">'[2]An. Alat'!#REF!</definedName>
    <definedName name="_______________________EEE13" localSheetId="2">'[2]An. Alat'!#REF!</definedName>
    <definedName name="_______________________EEE13" localSheetId="4">#REF!</definedName>
    <definedName name="_______________________EEE13">'[2]An. Alat'!#REF!</definedName>
    <definedName name="_______________________EEE14" localSheetId="2">'[2]An. Alat'!#REF!</definedName>
    <definedName name="_______________________EEE14">'[2]An. Alat'!#REF!</definedName>
    <definedName name="_______________________EEE15" localSheetId="2">'[2]An. Alat'!#REF!</definedName>
    <definedName name="_______________________EEE15" localSheetId="4">#REF!</definedName>
    <definedName name="_______________________EEE15">'[2]An. Alat'!#REF!</definedName>
    <definedName name="_______________________EEE16" localSheetId="2">'[2]An. Alat'!#REF!</definedName>
    <definedName name="_______________________EEE16" localSheetId="4">#REF!</definedName>
    <definedName name="_______________________EEE16">'[2]An. Alat'!#REF!</definedName>
    <definedName name="_______________________EEE17" localSheetId="2">'[2]An. Alat'!#REF!</definedName>
    <definedName name="_______________________EEE17" localSheetId="4">#REF!</definedName>
    <definedName name="_______________________EEE17">'[2]An. Alat'!#REF!</definedName>
    <definedName name="_______________________EEE18" localSheetId="2">'[2]An. Alat'!#REF!</definedName>
    <definedName name="_______________________EEE18">'[2]An. Alat'!#REF!</definedName>
    <definedName name="_______________________EEE19" localSheetId="2">'[2]An. Alat'!#REF!</definedName>
    <definedName name="_______________________EEE19">'[2]An. Alat'!#REF!</definedName>
    <definedName name="_______________________EEE20" localSheetId="4">#REF!</definedName>
    <definedName name="_______________________EEE22" localSheetId="2">'[2]An. Alat'!#REF!</definedName>
    <definedName name="_______________________EEE22">'[2]An. Alat'!#REF!</definedName>
    <definedName name="_______________________EEE23" localSheetId="2">'[2]An. Alat'!#REF!</definedName>
    <definedName name="_______________________EEE23" localSheetId="4">#REF!</definedName>
    <definedName name="_______________________EEE23">'[2]An. Alat'!#REF!</definedName>
    <definedName name="_______________________EEE24" localSheetId="2">'[2]An. Alat'!#REF!</definedName>
    <definedName name="_______________________EEE24">'[2]An. Alat'!#REF!</definedName>
    <definedName name="_______________________EEE25" localSheetId="2">'[2]An. Alat'!#REF!</definedName>
    <definedName name="_______________________EEE25">'[2]An. Alat'!#REF!</definedName>
    <definedName name="_______________________EEE26" localSheetId="2">'[2]An. Alat'!#REF!</definedName>
    <definedName name="_______________________EEE26">'[2]An. Alat'!#REF!</definedName>
    <definedName name="_______________________EEE27" localSheetId="2">'[2]An. Alat'!#REF!</definedName>
    <definedName name="_______________________EEE27">'[2]An. Alat'!#REF!</definedName>
    <definedName name="_______________________EEE28" localSheetId="2">'[2]An. Alat'!#REF!</definedName>
    <definedName name="_______________________EEE28" localSheetId="4">#REF!</definedName>
    <definedName name="_______________________EEE28">'[2]An. Alat'!#REF!</definedName>
    <definedName name="_______________________EEE29" localSheetId="2">'[2]An. Alat'!#REF!</definedName>
    <definedName name="_______________________EEE29">'[2]An. Alat'!#REF!</definedName>
    <definedName name="_______________________EEE30" localSheetId="2">'[2]An. Alat'!#REF!</definedName>
    <definedName name="_______________________EEE30">'[2]An. Alat'!#REF!</definedName>
    <definedName name="_______________________EEE31" localSheetId="2">'[2]An. Alat'!#REF!</definedName>
    <definedName name="_______________________EEE31">'[2]An. Alat'!#REF!</definedName>
    <definedName name="_______________________EEE32" localSheetId="2">'[2]An. Alat'!#REF!</definedName>
    <definedName name="_______________________EEE32">'[2]An. Alat'!#REF!</definedName>
    <definedName name="_______________________EEE33" localSheetId="2">'[2]An. Alat'!#REF!</definedName>
    <definedName name="_______________________EEE33">'[2]An. Alat'!#REF!</definedName>
    <definedName name="_______________________HAL1" localSheetId="2">#REF!</definedName>
    <definedName name="_______________________HAL1">#REF!</definedName>
    <definedName name="_______________________HAL2" localSheetId="2">#REF!</definedName>
    <definedName name="_______________________HAL2">#REF!</definedName>
    <definedName name="_______________________kon2" localSheetId="4">'[11]R-MP2-98'!#REF!</definedName>
    <definedName name="_______________________kon3" localSheetId="4">'[11]R-MP2-98'!#REF!</definedName>
    <definedName name="_______________________kon4" localSheetId="4">'[11]R-MP2-98'!#REF!</definedName>
    <definedName name="_______________________kon5" localSheetId="4">'[16]R-MP'!#REF!</definedName>
    <definedName name="_______________________MDE01" localSheetId="4">#REF!</definedName>
    <definedName name="_______________________MDE02" localSheetId="4">#REF!</definedName>
    <definedName name="_______________________MDE03" localSheetId="4">#REF!</definedName>
    <definedName name="_______________________MDE04" localSheetId="4">#REF!</definedName>
    <definedName name="_______________________MDE05" localSheetId="4">#REF!</definedName>
    <definedName name="_______________________MDE06" localSheetId="4">#REF!</definedName>
    <definedName name="_______________________MDE07" localSheetId="4">#REF!</definedName>
    <definedName name="_______________________MDE08" localSheetId="4">#REF!</definedName>
    <definedName name="_______________________MDE09" localSheetId="4">#REF!</definedName>
    <definedName name="_______________________MDE10" localSheetId="4">#REF!</definedName>
    <definedName name="_______________________MDE11" localSheetId="4">#REF!</definedName>
    <definedName name="_______________________MDE12" localSheetId="4">#REF!</definedName>
    <definedName name="_______________________MDE13" localSheetId="4">#REF!</definedName>
    <definedName name="_______________________MDE14" localSheetId="4">#REF!</definedName>
    <definedName name="_______________________MDE15" localSheetId="4">#REF!</definedName>
    <definedName name="_______________________MDE16" localSheetId="4">#REF!</definedName>
    <definedName name="_______________________MDE17" localSheetId="4">#REF!</definedName>
    <definedName name="_______________________MDE18" localSheetId="4">#REF!</definedName>
    <definedName name="_______________________MDE19" localSheetId="4">#REF!</definedName>
    <definedName name="_______________________MDE20" localSheetId="4">#REF!</definedName>
    <definedName name="_______________________MDE21" localSheetId="4">#REF!</definedName>
    <definedName name="_______________________MDE22" localSheetId="4">#REF!</definedName>
    <definedName name="_______________________MDE23" localSheetId="4">#REF!</definedName>
    <definedName name="_______________________MDE24" localSheetId="4">#REF!</definedName>
    <definedName name="_______________________MDE25" localSheetId="4">#REF!</definedName>
    <definedName name="_______________________MDE26" localSheetId="4">#REF!</definedName>
    <definedName name="_______________________MDE27" localSheetId="4">#REF!</definedName>
    <definedName name="_______________________MDE28" localSheetId="4">#REF!</definedName>
    <definedName name="_______________________MDE29" localSheetId="4">#REF!</definedName>
    <definedName name="_______________________MDE30" localSheetId="4">#REF!</definedName>
    <definedName name="_______________________MDE31" localSheetId="4">#REF!</definedName>
    <definedName name="_______________________MDE32" localSheetId="4">#REF!</definedName>
    <definedName name="_______________________MDE33" localSheetId="4">#REF!</definedName>
    <definedName name="_______________________MDE34" localSheetId="4">#REF!</definedName>
    <definedName name="_______________________MDE35" localSheetId="4">#REF!</definedName>
    <definedName name="_______________________ME01" localSheetId="4">#REF!</definedName>
    <definedName name="_______________________ME02" localSheetId="4">#REF!</definedName>
    <definedName name="_______________________ME03" localSheetId="4">#REF!</definedName>
    <definedName name="_______________________ME04" localSheetId="4">#REF!</definedName>
    <definedName name="_______________________ME05" localSheetId="4">#REF!</definedName>
    <definedName name="_______________________ME06" localSheetId="4">#REF!</definedName>
    <definedName name="_______________________ME07" localSheetId="4">#REF!</definedName>
    <definedName name="_______________________ME08" localSheetId="4">#REF!</definedName>
    <definedName name="_______________________ME09" localSheetId="4">#REF!</definedName>
    <definedName name="_______________________ME10" localSheetId="4">#REF!</definedName>
    <definedName name="_______________________ME11" localSheetId="4">#REF!</definedName>
    <definedName name="_______________________ME12" localSheetId="4">#REF!</definedName>
    <definedName name="_______________________ME13" localSheetId="4">#REF!</definedName>
    <definedName name="_______________________ME14" localSheetId="4">#REF!</definedName>
    <definedName name="_______________________ME15" localSheetId="4">#REF!</definedName>
    <definedName name="_______________________ME16" localSheetId="4">#REF!</definedName>
    <definedName name="_______________________ME17" localSheetId="4">#REF!</definedName>
    <definedName name="_______________________ME18" localSheetId="4">#REF!</definedName>
    <definedName name="_______________________ME19" localSheetId="4">#REF!</definedName>
    <definedName name="_______________________ME20" localSheetId="4">#REF!</definedName>
    <definedName name="_______________________ME21" localSheetId="4">#REF!</definedName>
    <definedName name="_______________________ME22" localSheetId="4">#REF!</definedName>
    <definedName name="_______________________ME23" localSheetId="4">#REF!</definedName>
    <definedName name="_______________________ME24" localSheetId="4">#REF!</definedName>
    <definedName name="_______________________ME25" localSheetId="4">#REF!</definedName>
    <definedName name="_______________________ME26" localSheetId="4">#REF!</definedName>
    <definedName name="_______________________ME27" localSheetId="4">#REF!</definedName>
    <definedName name="_______________________ME28" localSheetId="4">#REF!</definedName>
    <definedName name="_______________________ME29" localSheetId="4">#REF!</definedName>
    <definedName name="_______________________ME30" localSheetId="4">#REF!</definedName>
    <definedName name="_______________________ME31" localSheetId="4">#REF!</definedName>
    <definedName name="_______________________ME32" localSheetId="4">#REF!</definedName>
    <definedName name="_______________________ME33" localSheetId="4">#REF!</definedName>
    <definedName name="_______________________ME34" localSheetId="4">#REF!</definedName>
    <definedName name="_______________________ME35" localSheetId="4">#REF!</definedName>
    <definedName name="_______________________MF8" localSheetId="4">#REF!</definedName>
    <definedName name="_______________________MG41" localSheetId="4">#REF!</definedName>
    <definedName name="_______________________MG53" localSheetId="4">#REF!</definedName>
    <definedName name="_______________________MI2" localSheetId="4">#REF!</definedName>
    <definedName name="_______________________MK020" localSheetId="4">#REF!</definedName>
    <definedName name="_______________________MK040" localSheetId="4">#REF!</definedName>
    <definedName name="_______________________MK110" localSheetId="4">#REF!</definedName>
    <definedName name="_______________________MK112" localSheetId="4">#REF!</definedName>
    <definedName name="_______________________MK121" localSheetId="4">#REF!</definedName>
    <definedName name="_______________________MK123" localSheetId="4">#REF!</definedName>
    <definedName name="_______________________MK127" localSheetId="4">#REF!</definedName>
    <definedName name="_______________________MK132" localSheetId="4">#REF!</definedName>
    <definedName name="_______________________MK139" localSheetId="4">#REF!</definedName>
    <definedName name="_______________________MK19" localSheetId="4">#REF!</definedName>
    <definedName name="_______________________MK210" localSheetId="4">#REF!</definedName>
    <definedName name="_______________________MK224" localSheetId="4">#REF!</definedName>
    <definedName name="_______________________MK225" localSheetId="4">#REF!</definedName>
    <definedName name="_______________________MK311" localSheetId="4">#REF!</definedName>
    <definedName name="_______________________MK321" localSheetId="4">#REF!</definedName>
    <definedName name="_______________________MK342" localSheetId="4">#REF!</definedName>
    <definedName name="_______________________MK36" localSheetId="4">#REF!</definedName>
    <definedName name="_______________________MK37" localSheetId="4">#REF!</definedName>
    <definedName name="_______________________MK411" localSheetId="4">#REF!</definedName>
    <definedName name="_______________________MK424" localSheetId="4">#REF!</definedName>
    <definedName name="_______________________MK514" localSheetId="4">#REF!</definedName>
    <definedName name="_______________________MK522" localSheetId="4">#REF!</definedName>
    <definedName name="_______________________MK618" localSheetId="4">#REF!</definedName>
    <definedName name="_______________________MK621" localSheetId="4">#REF!</definedName>
    <definedName name="_______________________MK641" localSheetId="4">#REF!</definedName>
    <definedName name="_______________________MK710" localSheetId="4">#REF!</definedName>
    <definedName name="_______________________MK715" localSheetId="4">#REF!</definedName>
    <definedName name="_______________________MK720" localSheetId="4">#REF!</definedName>
    <definedName name="_______________________MK725" localSheetId="4">#REF!</definedName>
    <definedName name="_______________________MK810" localSheetId="4">#REF!</definedName>
    <definedName name="_______________________MK855" localSheetId="4">#REF!</definedName>
    <definedName name="_______________________MMM01" localSheetId="4">#REF!</definedName>
    <definedName name="_______________________MMM02" localSheetId="2">#REF!</definedName>
    <definedName name="_______________________MMM02" localSheetId="4">#REF!</definedName>
    <definedName name="_______________________MMM02">#REF!</definedName>
    <definedName name="_______________________MMM08" localSheetId="2">#REF!</definedName>
    <definedName name="_______________________MMM08">#REF!</definedName>
    <definedName name="_______________________MMM09" localSheetId="2">#REF!</definedName>
    <definedName name="_______________________MMM09" localSheetId="4">#REF!</definedName>
    <definedName name="_______________________MMM09">#REF!</definedName>
    <definedName name="_______________________MMM15" localSheetId="2">#REF!</definedName>
    <definedName name="_______________________MMM15">#REF!</definedName>
    <definedName name="_______________________MMM16" localSheetId="4">#REF!</definedName>
    <definedName name="_______________________MMM20" localSheetId="4">#REF!</definedName>
    <definedName name="_______________________MMM21" localSheetId="4">#REF!</definedName>
    <definedName name="_______________________PE1" localSheetId="4">#REF!</definedName>
    <definedName name="_______________________PE13" localSheetId="4">#REF!</definedName>
    <definedName name="_______________________PF4" localSheetId="4">#REF!</definedName>
    <definedName name="_______________________PF8" localSheetId="4">#REF!</definedName>
    <definedName name="_______________________PG41" localSheetId="4">#REF!</definedName>
    <definedName name="_______________________PG53" localSheetId="4">#REF!</definedName>
    <definedName name="_______________________PI2" localSheetId="4">#REF!</definedName>
    <definedName name="_______________________PI6" localSheetId="4">#REF!</definedName>
    <definedName name="_______________________PK020" localSheetId="4">#REF!</definedName>
    <definedName name="_______________________PK040" localSheetId="4">#REF!</definedName>
    <definedName name="_______________________PK110" localSheetId="4">#REF!</definedName>
    <definedName name="_______________________PK112" localSheetId="4">#REF!</definedName>
    <definedName name="_______________________PK121" localSheetId="4">#REF!</definedName>
    <definedName name="_______________________PK123" localSheetId="4">#REF!</definedName>
    <definedName name="_______________________PK127" localSheetId="4">#REF!</definedName>
    <definedName name="_______________________PK132" localSheetId="4">#REF!</definedName>
    <definedName name="_______________________PK139" localSheetId="4">#REF!</definedName>
    <definedName name="_______________________PK19" localSheetId="4">#REF!</definedName>
    <definedName name="_______________________PK210" localSheetId="4">#REF!</definedName>
    <definedName name="_______________________PK224" localSheetId="4">#REF!</definedName>
    <definedName name="_______________________PK225" localSheetId="4">#REF!</definedName>
    <definedName name="_______________________PK23" localSheetId="4">#REF!</definedName>
    <definedName name="_______________________PK311" localSheetId="4">#REF!</definedName>
    <definedName name="_______________________PK321" localSheetId="4">#REF!</definedName>
    <definedName name="_______________________PK342" localSheetId="4">#REF!</definedName>
    <definedName name="_______________________PK36" localSheetId="4">#REF!</definedName>
    <definedName name="_______________________PK37" localSheetId="4">#REF!</definedName>
    <definedName name="_______________________PK411" localSheetId="4">#REF!</definedName>
    <definedName name="_______________________PK424" localSheetId="4">#REF!</definedName>
    <definedName name="_______________________PK514" localSheetId="4">#REF!</definedName>
    <definedName name="_______________________PK522" localSheetId="4">#REF!</definedName>
    <definedName name="_______________________PK618" localSheetId="4">#REF!</definedName>
    <definedName name="_______________________PK621" localSheetId="4">#REF!</definedName>
    <definedName name="_______________________PK641" localSheetId="4">#REF!</definedName>
    <definedName name="_______________________PK710" localSheetId="4">#REF!</definedName>
    <definedName name="_______________________PK715" localSheetId="4">#REF!</definedName>
    <definedName name="_______________________PK720" localSheetId="4">#REF!</definedName>
    <definedName name="_______________________PK725" localSheetId="4">#REF!</definedName>
    <definedName name="_______________________PK810" localSheetId="4">#REF!</definedName>
    <definedName name="_______________________PK855" localSheetId="4">#REF!</definedName>
    <definedName name="_______________________PR110" localSheetId="4">#REF!</definedName>
    <definedName name="_______________________PR123" localSheetId="4">#REF!</definedName>
    <definedName name="_______________________PR132" localSheetId="4">#REF!</definedName>
    <definedName name="_______________________PR139" localSheetId="4">#REF!</definedName>
    <definedName name="_______________________PR210" localSheetId="4">#REF!</definedName>
    <definedName name="_______________________PR225" localSheetId="4">#REF!</definedName>
    <definedName name="_______________________PR311" localSheetId="4">#REF!</definedName>
    <definedName name="_______________________PR321" localSheetId="4">#REF!</definedName>
    <definedName name="_______________________PR342" localSheetId="4">#REF!</definedName>
    <definedName name="_______________________PR411" localSheetId="4">#REF!</definedName>
    <definedName name="_______________________PR424" localSheetId="4">#REF!</definedName>
    <definedName name="_______________________PR514" localSheetId="4">#REF!</definedName>
    <definedName name="_______________________PR522" localSheetId="4">#REF!</definedName>
    <definedName name="_______________________PR621" localSheetId="4">#REF!</definedName>
    <definedName name="_______________________PR710" localSheetId="4">#REF!</definedName>
    <definedName name="_______________________PR715" localSheetId="4">#REF!</definedName>
    <definedName name="_______________________PR720" localSheetId="4">#REF!</definedName>
    <definedName name="_______________________PRK020" localSheetId="4">#REF!</definedName>
    <definedName name="_______________________PRK040" localSheetId="4">#REF!</definedName>
    <definedName name="_______________________PRK112" localSheetId="4">#REF!</definedName>
    <definedName name="_______________________PRK127" localSheetId="4">#REF!</definedName>
    <definedName name="_______________________PRK618" localSheetId="4">#REF!</definedName>
    <definedName name="_______________________PRK641" localSheetId="4">#REF!</definedName>
    <definedName name="_______________________PRK725" localSheetId="4">#REF!</definedName>
    <definedName name="_______________________PRK810" localSheetId="4">#REF!</definedName>
    <definedName name="_______________________PRK855" localSheetId="4">#REF!</definedName>
    <definedName name="_______________________pvc1" localSheetId="4">[13]UPAH!#REF!</definedName>
    <definedName name="_______________________Rp1" localSheetId="4">[15]BAHP!$M$29</definedName>
    <definedName name="______________________agt3">[17]uRAIAN!#REF!</definedName>
    <definedName name="______________________agt4">[17]uRAIAN!#REF!</definedName>
    <definedName name="______________________agt5">[17]uRAIAN!#REF!</definedName>
    <definedName name="______________________ANG41" localSheetId="4">#REF!</definedName>
    <definedName name="______________________ANG53" localSheetId="4">#REF!</definedName>
    <definedName name="______________________ANI2" localSheetId="4">#REF!</definedName>
    <definedName name="______________________DIV1" localSheetId="2">#REF!</definedName>
    <definedName name="______________________DIV1" localSheetId="4">#REF!</definedName>
    <definedName name="______________________DIV1">#REF!</definedName>
    <definedName name="______________________DIV10" localSheetId="2">#REF!</definedName>
    <definedName name="______________________DIV10" localSheetId="4">#REF!</definedName>
    <definedName name="______________________DIV10">#REF!</definedName>
    <definedName name="______________________DIV11" localSheetId="2">#REF!</definedName>
    <definedName name="______________________DIV11" localSheetId="4">'[18]Kuantitas &amp; Harga'!#REF!</definedName>
    <definedName name="______________________DIV11">#REF!</definedName>
    <definedName name="______________________DIV2" localSheetId="2">#REF!</definedName>
    <definedName name="______________________DIV2" localSheetId="4">#REF!</definedName>
    <definedName name="______________________DIV2">#REF!</definedName>
    <definedName name="______________________DIV3" localSheetId="2">#REF!</definedName>
    <definedName name="______________________DIV3" localSheetId="4">#REF!</definedName>
    <definedName name="______________________DIV3">#REF!</definedName>
    <definedName name="______________________DIV4" localSheetId="2">#REF!</definedName>
    <definedName name="______________________DIV4" localSheetId="4">#REF!</definedName>
    <definedName name="______________________DIV4">#REF!</definedName>
    <definedName name="______________________DIV5" localSheetId="2">#REF!</definedName>
    <definedName name="______________________DIV5" localSheetId="4">#REF!</definedName>
    <definedName name="______________________DIV5">#REF!</definedName>
    <definedName name="______________________DIV6" localSheetId="2">#REF!</definedName>
    <definedName name="______________________DIV6" localSheetId="4">#REF!</definedName>
    <definedName name="______________________DIV6">#REF!</definedName>
    <definedName name="______________________DIV7" localSheetId="2">#REF!</definedName>
    <definedName name="______________________DIV7" localSheetId="4">#REF!</definedName>
    <definedName name="______________________DIV7">#REF!</definedName>
    <definedName name="______________________DIV8" localSheetId="2">#REF!</definedName>
    <definedName name="______________________DIV8" localSheetId="4">#REF!</definedName>
    <definedName name="______________________DIV8">#REF!</definedName>
    <definedName name="______________________DIV9" localSheetId="2">#REF!</definedName>
    <definedName name="______________________DIV9" localSheetId="4">#REF!</definedName>
    <definedName name="______________________DIV9">#REF!</definedName>
    <definedName name="______________________EEE01" localSheetId="4">#REF!</definedName>
    <definedName name="______________________EEE02" localSheetId="4">#REF!</definedName>
    <definedName name="______________________EEE03" localSheetId="4">#REF!</definedName>
    <definedName name="______________________EEE04" localSheetId="4">#REF!</definedName>
    <definedName name="______________________EEE05" localSheetId="4">#REF!</definedName>
    <definedName name="______________________EEE06" localSheetId="4">#REF!</definedName>
    <definedName name="______________________EEE07" localSheetId="4">#REF!</definedName>
    <definedName name="______________________EEE08" localSheetId="4">#REF!</definedName>
    <definedName name="______________________EEE09" localSheetId="4">#REF!</definedName>
    <definedName name="______________________EEE10" localSheetId="4">#REF!</definedName>
    <definedName name="______________________EEE11" localSheetId="4">#REF!</definedName>
    <definedName name="______________________EEE12" localSheetId="4">#REF!</definedName>
    <definedName name="______________________EEE13" localSheetId="4">#REF!</definedName>
    <definedName name="______________________EEE14" localSheetId="4">#REF!</definedName>
    <definedName name="______________________EEE15" localSheetId="4">#REF!</definedName>
    <definedName name="______________________EEE16" localSheetId="4">#REF!</definedName>
    <definedName name="______________________EEE17" localSheetId="4">#REF!</definedName>
    <definedName name="______________________EEE18" localSheetId="4">#REF!</definedName>
    <definedName name="______________________EEE19" localSheetId="4">#REF!</definedName>
    <definedName name="______________________EEE20" localSheetId="4">#REF!</definedName>
    <definedName name="______________________EEE21" localSheetId="4">#REF!</definedName>
    <definedName name="______________________EEE22" localSheetId="4">#REF!</definedName>
    <definedName name="______________________EEE23" localSheetId="4">#REF!</definedName>
    <definedName name="______________________EEE24" localSheetId="4">#REF!</definedName>
    <definedName name="______________________EEE25" localSheetId="4">#REF!</definedName>
    <definedName name="______________________EEE26" localSheetId="4">#REF!</definedName>
    <definedName name="______________________EEE27" localSheetId="4">#REF!</definedName>
    <definedName name="______________________EEE28" localSheetId="4">#REF!</definedName>
    <definedName name="______________________EEE29" localSheetId="4">#REF!</definedName>
    <definedName name="______________________EEE30" localSheetId="4">#REF!</definedName>
    <definedName name="______________________EEE31" localSheetId="4">#REF!</definedName>
    <definedName name="______________________EEE32" localSheetId="4">#REF!</definedName>
    <definedName name="______________________EEE33" localSheetId="4">#REF!</definedName>
    <definedName name="______________________ENG3" localSheetId="4">#REF!</definedName>
    <definedName name="______________________ENG4" localSheetId="4">#REF!</definedName>
    <definedName name="______________________gip1" localSheetId="4">#REF!</definedName>
    <definedName name="______________________gip2" localSheetId="4">#REF!</definedName>
    <definedName name="______________________gip3" localSheetId="4">#REF!</definedName>
    <definedName name="______________________gip4" localSheetId="4">#REF!</definedName>
    <definedName name="______________________HAL1" localSheetId="4">#REF!</definedName>
    <definedName name="______________________HAL2" localSheetId="4">#REF!</definedName>
    <definedName name="______________________HAL3" localSheetId="4">#REF!</definedName>
    <definedName name="______________________HAL4" localSheetId="2">#REF!</definedName>
    <definedName name="______________________HAL4" localSheetId="4">#REF!</definedName>
    <definedName name="______________________HAL4">#REF!</definedName>
    <definedName name="______________________HAL5" localSheetId="2">#REF!</definedName>
    <definedName name="______________________HAL5">#REF!</definedName>
    <definedName name="______________________HAL6" localSheetId="2">#REF!</definedName>
    <definedName name="______________________HAL6" localSheetId="4">#REF!</definedName>
    <definedName name="______________________HAL6">#REF!</definedName>
    <definedName name="______________________HAL7" localSheetId="2">#REF!</definedName>
    <definedName name="______________________HAL7" localSheetId="4">#REF!</definedName>
    <definedName name="______________________HAL7">#REF!</definedName>
    <definedName name="______________________HAL8" localSheetId="2">#REF!</definedName>
    <definedName name="______________________HAL8" localSheetId="4">#REF!</definedName>
    <definedName name="______________________HAL8">#REF!</definedName>
    <definedName name="______________________kon2" localSheetId="4">'[11]R-MP2-98'!#REF!</definedName>
    <definedName name="______________________kon3" localSheetId="4">'[11]R-MP2-98'!#REF!</definedName>
    <definedName name="______________________kon4" localSheetId="4">'[11]R-MP2-98'!#REF!</definedName>
    <definedName name="______________________kon5" localSheetId="4">'[16]R-MP'!#REF!</definedName>
    <definedName name="______________________LLL01" localSheetId="2">#REF!</definedName>
    <definedName name="______________________LLL01" localSheetId="4">#REF!</definedName>
    <definedName name="______________________LLL01">#REF!</definedName>
    <definedName name="______________________LLL02" localSheetId="2">#REF!</definedName>
    <definedName name="______________________LLL02" localSheetId="4">#REF!</definedName>
    <definedName name="______________________LLL02">#REF!</definedName>
    <definedName name="______________________LLL03" localSheetId="2">#REF!</definedName>
    <definedName name="______________________LLL03" localSheetId="4">#REF!</definedName>
    <definedName name="______________________LLL03">#REF!</definedName>
    <definedName name="______________________LLL04" localSheetId="2">#REF!</definedName>
    <definedName name="______________________LLL04" localSheetId="4">#REF!</definedName>
    <definedName name="______________________LLL04">#REF!</definedName>
    <definedName name="______________________LLL05" localSheetId="2">#REF!</definedName>
    <definedName name="______________________LLL05" localSheetId="4">#REF!</definedName>
    <definedName name="______________________LLL05">#REF!</definedName>
    <definedName name="______________________LLL06" localSheetId="2">#REF!</definedName>
    <definedName name="______________________LLL06" localSheetId="4">#REF!</definedName>
    <definedName name="______________________LLL06">#REF!</definedName>
    <definedName name="______________________LLL07" localSheetId="2">#REF!</definedName>
    <definedName name="______________________LLL07" localSheetId="4">#REF!</definedName>
    <definedName name="______________________LLL07">#REF!</definedName>
    <definedName name="______________________LLL08" localSheetId="2">#REF!</definedName>
    <definedName name="______________________LLL08" localSheetId="4">#REF!</definedName>
    <definedName name="______________________LLL08">#REF!</definedName>
    <definedName name="______________________LLL09" localSheetId="2">#REF!</definedName>
    <definedName name="______________________LLL09" localSheetId="4">#REF!</definedName>
    <definedName name="______________________LLL09">#REF!</definedName>
    <definedName name="______________________LLL10" localSheetId="2">#REF!</definedName>
    <definedName name="______________________LLL10" localSheetId="4">#REF!</definedName>
    <definedName name="______________________LLL10">#REF!</definedName>
    <definedName name="______________________LLL11" localSheetId="2">#REF!</definedName>
    <definedName name="______________________LLL11" localSheetId="4">'[12]UPAH BAHAN'!#REF!</definedName>
    <definedName name="______________________LLL11">#REF!</definedName>
    <definedName name="______________________MA18">'[19]ANALISA (2)'!$Q$1336</definedName>
    <definedName name="______________________MDE01" localSheetId="2">#REF!</definedName>
    <definedName name="______________________MDE01">#REF!</definedName>
    <definedName name="______________________MDE02" localSheetId="2">#REF!</definedName>
    <definedName name="______________________MDE02" localSheetId="4">#REF!</definedName>
    <definedName name="______________________MDE02">#REF!</definedName>
    <definedName name="______________________MDE03" localSheetId="2">#REF!</definedName>
    <definedName name="______________________MDE03" localSheetId="4">#REF!</definedName>
    <definedName name="______________________MDE03">#REF!</definedName>
    <definedName name="______________________MDE04" localSheetId="2">#REF!</definedName>
    <definedName name="______________________MDE04" localSheetId="4">#REF!</definedName>
    <definedName name="______________________MDE04">#REF!</definedName>
    <definedName name="______________________MDE05" localSheetId="2">#REF!</definedName>
    <definedName name="______________________MDE05" localSheetId="4">#REF!</definedName>
    <definedName name="______________________MDE05">#REF!</definedName>
    <definedName name="______________________MDE06" localSheetId="2">#REF!</definedName>
    <definedName name="______________________MDE06" localSheetId="4">#REF!</definedName>
    <definedName name="______________________MDE06">#REF!</definedName>
    <definedName name="______________________MDE07" localSheetId="2">#REF!</definedName>
    <definedName name="______________________MDE07" localSheetId="4">#REF!</definedName>
    <definedName name="______________________MDE07">#REF!</definedName>
    <definedName name="______________________MDE08" localSheetId="2">#REF!</definedName>
    <definedName name="______________________MDE08" localSheetId="4">#REF!</definedName>
    <definedName name="______________________MDE08">#REF!</definedName>
    <definedName name="______________________MDE09" localSheetId="2">#REF!</definedName>
    <definedName name="______________________MDE09" localSheetId="4">#REF!</definedName>
    <definedName name="______________________MDE09">#REF!</definedName>
    <definedName name="______________________MDE10" localSheetId="2">#REF!</definedName>
    <definedName name="______________________MDE10" localSheetId="4">#REF!</definedName>
    <definedName name="______________________MDE10">#REF!</definedName>
    <definedName name="______________________MDE11" localSheetId="2">#REF!</definedName>
    <definedName name="______________________MDE11" localSheetId="4">#REF!</definedName>
    <definedName name="______________________MDE11">#REF!</definedName>
    <definedName name="______________________MDE12" localSheetId="2">#REF!</definedName>
    <definedName name="______________________MDE12" localSheetId="4">#REF!</definedName>
    <definedName name="______________________MDE12">#REF!</definedName>
    <definedName name="______________________MDE13" localSheetId="2">#REF!</definedName>
    <definedName name="______________________MDE13" localSheetId="4">#REF!</definedName>
    <definedName name="______________________MDE13">#REF!</definedName>
    <definedName name="______________________MDE14" localSheetId="2">#REF!</definedName>
    <definedName name="______________________MDE14" localSheetId="4">#REF!</definedName>
    <definedName name="______________________MDE14">#REF!</definedName>
    <definedName name="______________________MDE15" localSheetId="2">#REF!</definedName>
    <definedName name="______________________MDE15" localSheetId="4">#REF!</definedName>
    <definedName name="______________________MDE15">#REF!</definedName>
    <definedName name="______________________MDE16" localSheetId="2">#REF!</definedName>
    <definedName name="______________________MDE16" localSheetId="4">#REF!</definedName>
    <definedName name="______________________MDE16">#REF!</definedName>
    <definedName name="______________________MDE17" localSheetId="2">#REF!</definedName>
    <definedName name="______________________MDE17" localSheetId="4">#REF!</definedName>
    <definedName name="______________________MDE17">#REF!</definedName>
    <definedName name="______________________MDE18" localSheetId="2">#REF!</definedName>
    <definedName name="______________________MDE18" localSheetId="4">#REF!</definedName>
    <definedName name="______________________MDE18">#REF!</definedName>
    <definedName name="______________________MDE19" localSheetId="2">#REF!</definedName>
    <definedName name="______________________MDE19" localSheetId="4">#REF!</definedName>
    <definedName name="______________________MDE19">#REF!</definedName>
    <definedName name="______________________MDE20" localSheetId="2">#REF!</definedName>
    <definedName name="______________________MDE20" localSheetId="4">#REF!</definedName>
    <definedName name="______________________MDE20">#REF!</definedName>
    <definedName name="______________________MDE21" localSheetId="2">#REF!</definedName>
    <definedName name="______________________MDE21" localSheetId="4">#REF!</definedName>
    <definedName name="______________________MDE21">#REF!</definedName>
    <definedName name="______________________MDE22" localSheetId="2">'[2]An. Alat'!#REF!</definedName>
    <definedName name="______________________MDE22" localSheetId="4">#REF!</definedName>
    <definedName name="______________________MDE22">'[2]An. Alat'!#REF!</definedName>
    <definedName name="______________________MDE23" localSheetId="2">#REF!</definedName>
    <definedName name="______________________MDE23" localSheetId="4">#REF!</definedName>
    <definedName name="______________________MDE23">#REF!</definedName>
    <definedName name="______________________MDE24" localSheetId="2">#REF!</definedName>
    <definedName name="______________________MDE24" localSheetId="4">#REF!</definedName>
    <definedName name="______________________MDE24">#REF!</definedName>
    <definedName name="______________________MDE25" localSheetId="2">#REF!</definedName>
    <definedName name="______________________MDE25" localSheetId="4">#REF!</definedName>
    <definedName name="______________________MDE25">#REF!</definedName>
    <definedName name="______________________MDE26" localSheetId="2">#REF!</definedName>
    <definedName name="______________________MDE26" localSheetId="4">#REF!</definedName>
    <definedName name="______________________MDE26">#REF!</definedName>
    <definedName name="______________________MDE27" localSheetId="2">#REF!</definedName>
    <definedName name="______________________MDE27" localSheetId="4">#REF!</definedName>
    <definedName name="______________________MDE27">#REF!</definedName>
    <definedName name="______________________MDE28" localSheetId="2">#REF!</definedName>
    <definedName name="______________________MDE28" localSheetId="4">#REF!</definedName>
    <definedName name="______________________MDE28">#REF!</definedName>
    <definedName name="______________________MDE29" localSheetId="2">#REF!</definedName>
    <definedName name="______________________MDE29" localSheetId="4">#REF!</definedName>
    <definedName name="______________________MDE29">#REF!</definedName>
    <definedName name="______________________MDE30" localSheetId="2">#REF!</definedName>
    <definedName name="______________________MDE30" localSheetId="4">#REF!</definedName>
    <definedName name="______________________MDE30">#REF!</definedName>
    <definedName name="______________________MDE31" localSheetId="2">#REF!</definedName>
    <definedName name="______________________MDE31" localSheetId="4">#REF!</definedName>
    <definedName name="______________________MDE31">#REF!</definedName>
    <definedName name="______________________MDE32" localSheetId="2">#REF!</definedName>
    <definedName name="______________________MDE32" localSheetId="4">#REF!</definedName>
    <definedName name="______________________MDE32">#REF!</definedName>
    <definedName name="______________________MDE33" localSheetId="2">#REF!</definedName>
    <definedName name="______________________MDE33" localSheetId="4">#REF!</definedName>
    <definedName name="______________________MDE33">#REF!</definedName>
    <definedName name="______________________MDE34" localSheetId="2">#REF!</definedName>
    <definedName name="______________________MDE34" localSheetId="4">#REF!</definedName>
    <definedName name="______________________MDE34">#REF!</definedName>
    <definedName name="______________________MDE35" localSheetId="4">#REF!</definedName>
    <definedName name="______________________MDE36" localSheetId="4">#REF!</definedName>
    <definedName name="______________________MDE37" localSheetId="4">#REF!</definedName>
    <definedName name="______________________MDE38" localSheetId="4">#REF!</definedName>
    <definedName name="______________________MDE39" localSheetId="4">#REF!</definedName>
    <definedName name="______________________MDE40" localSheetId="4">#REF!</definedName>
    <definedName name="______________________MDE41" localSheetId="4">#REF!</definedName>
    <definedName name="______________________MDE42" localSheetId="4">#REF!</definedName>
    <definedName name="______________________MDE43" localSheetId="4">#REF!</definedName>
    <definedName name="______________________MDE44" localSheetId="4">#REF!</definedName>
    <definedName name="______________________MDE45" localSheetId="4">#REF!</definedName>
    <definedName name="______________________MDE46" localSheetId="4">#REF!</definedName>
    <definedName name="______________________MDE47" localSheetId="4">#REF!</definedName>
    <definedName name="______________________MDE48" localSheetId="4">#REF!</definedName>
    <definedName name="______________________MDE49" localSheetId="4">#REF!</definedName>
    <definedName name="______________________MDE50" localSheetId="4">#REF!</definedName>
    <definedName name="______________________MDE51" localSheetId="4">#REF!</definedName>
    <definedName name="______________________MDE52" localSheetId="4">#REF!</definedName>
    <definedName name="______________________MDE53" localSheetId="4">#REF!</definedName>
    <definedName name="______________________MDE54" localSheetId="4">#REF!</definedName>
    <definedName name="______________________MDE55" localSheetId="4">#REF!</definedName>
    <definedName name="______________________MDE56" localSheetId="4">#REF!</definedName>
    <definedName name="______________________MDE57" localSheetId="4">#REF!</definedName>
    <definedName name="______________________MDE58" localSheetId="4">#REF!</definedName>
    <definedName name="______________________MDE59" localSheetId="4">#REF!</definedName>
    <definedName name="______________________MDE62" localSheetId="4">#REF!</definedName>
    <definedName name="______________________MDE63" localSheetId="4">#REF!</definedName>
    <definedName name="______________________MDE64" localSheetId="4">#REF!</definedName>
    <definedName name="______________________MDE65" localSheetId="4">#REF!</definedName>
    <definedName name="______________________MDE66" localSheetId="4">#REF!</definedName>
    <definedName name="______________________MDE67" localSheetId="4">#REF!</definedName>
    <definedName name="______________________MDE68" localSheetId="4">#REF!</definedName>
    <definedName name="______________________ME01" localSheetId="2">#REF!</definedName>
    <definedName name="______________________ME01" localSheetId="4">#REF!</definedName>
    <definedName name="______________________ME01">#REF!</definedName>
    <definedName name="______________________ME02" localSheetId="2">#REF!</definedName>
    <definedName name="______________________ME02" localSheetId="4">#REF!</definedName>
    <definedName name="______________________ME02">#REF!</definedName>
    <definedName name="______________________ME03" localSheetId="2">#REF!</definedName>
    <definedName name="______________________ME03" localSheetId="4">#REF!</definedName>
    <definedName name="______________________ME03">#REF!</definedName>
    <definedName name="______________________ME04" localSheetId="2">#REF!</definedName>
    <definedName name="______________________ME04" localSheetId="4">#REF!</definedName>
    <definedName name="______________________ME04">#REF!</definedName>
    <definedName name="______________________ME05" localSheetId="2">#REF!</definedName>
    <definedName name="______________________ME05" localSheetId="4">#REF!</definedName>
    <definedName name="______________________ME05">#REF!</definedName>
    <definedName name="______________________ME06" localSheetId="2">#REF!</definedName>
    <definedName name="______________________ME06" localSheetId="4">#REF!</definedName>
    <definedName name="______________________ME06">#REF!</definedName>
    <definedName name="______________________ME07" localSheetId="2">#REF!</definedName>
    <definedName name="______________________ME07" localSheetId="4">#REF!</definedName>
    <definedName name="______________________ME07">#REF!</definedName>
    <definedName name="______________________ME08" localSheetId="2">#REF!</definedName>
    <definedName name="______________________ME08" localSheetId="4">#REF!</definedName>
    <definedName name="______________________ME08">#REF!</definedName>
    <definedName name="______________________ME09" localSheetId="2">#REF!</definedName>
    <definedName name="______________________ME09" localSheetId="4">#REF!</definedName>
    <definedName name="______________________ME09">#REF!</definedName>
    <definedName name="______________________ME10" localSheetId="2">#REF!</definedName>
    <definedName name="______________________ME10" localSheetId="4">#REF!</definedName>
    <definedName name="______________________ME10">#REF!</definedName>
    <definedName name="______________________ME11" localSheetId="2">#REF!</definedName>
    <definedName name="______________________ME11" localSheetId="4">#REF!</definedName>
    <definedName name="______________________ME11">#REF!</definedName>
    <definedName name="______________________ME12" localSheetId="2">#REF!</definedName>
    <definedName name="______________________ME12" localSheetId="4">#REF!</definedName>
    <definedName name="______________________ME12">#REF!</definedName>
    <definedName name="______________________ME13" localSheetId="2">#REF!</definedName>
    <definedName name="______________________ME13" localSheetId="4">#REF!</definedName>
    <definedName name="______________________ME13">#REF!</definedName>
    <definedName name="______________________ME14" localSheetId="2">#REF!</definedName>
    <definedName name="______________________ME14" localSheetId="4">#REF!</definedName>
    <definedName name="______________________ME14">#REF!</definedName>
    <definedName name="______________________ME15" localSheetId="2">#REF!</definedName>
    <definedName name="______________________ME15" localSheetId="4">#REF!</definedName>
    <definedName name="______________________ME15">#REF!</definedName>
    <definedName name="______________________ME16" localSheetId="2">#REF!</definedName>
    <definedName name="______________________ME16" localSheetId="4">#REF!</definedName>
    <definedName name="______________________ME16">#REF!</definedName>
    <definedName name="______________________ME17" localSheetId="2">#REF!</definedName>
    <definedName name="______________________ME17" localSheetId="4">#REF!</definedName>
    <definedName name="______________________ME17">#REF!</definedName>
    <definedName name="______________________ME18" localSheetId="2">#REF!</definedName>
    <definedName name="______________________ME18" localSheetId="4">#REF!</definedName>
    <definedName name="______________________ME18">#REF!</definedName>
    <definedName name="______________________ME19" localSheetId="2">#REF!</definedName>
    <definedName name="______________________ME19" localSheetId="4">#REF!</definedName>
    <definedName name="______________________ME19">#REF!</definedName>
    <definedName name="______________________ME20" localSheetId="2">#REF!</definedName>
    <definedName name="______________________ME20" localSheetId="4">#REF!</definedName>
    <definedName name="______________________ME20">#REF!</definedName>
    <definedName name="______________________ME21" localSheetId="2">#REF!</definedName>
    <definedName name="______________________ME21" localSheetId="4">#REF!</definedName>
    <definedName name="______________________ME21">#REF!</definedName>
    <definedName name="______________________ME22" localSheetId="2">#REF!</definedName>
    <definedName name="______________________ME22" localSheetId="4">#REF!</definedName>
    <definedName name="______________________ME22">#REF!</definedName>
    <definedName name="______________________ME23" localSheetId="4">#REF!</definedName>
    <definedName name="______________________ME24" localSheetId="4">#REF!</definedName>
    <definedName name="______________________ME25" localSheetId="2">#REF!</definedName>
    <definedName name="______________________ME25" localSheetId="4">#REF!</definedName>
    <definedName name="______________________ME25">#REF!</definedName>
    <definedName name="______________________ME26" localSheetId="2">#REF!</definedName>
    <definedName name="______________________ME26" localSheetId="4">#REF!</definedName>
    <definedName name="______________________ME26">#REF!</definedName>
    <definedName name="______________________ME27" localSheetId="2">#REF!</definedName>
    <definedName name="______________________ME27" localSheetId="4">#REF!</definedName>
    <definedName name="______________________ME27">#REF!</definedName>
    <definedName name="______________________ME28" localSheetId="2">#REF!</definedName>
    <definedName name="______________________ME28" localSheetId="4">#REF!</definedName>
    <definedName name="______________________ME28">#REF!</definedName>
    <definedName name="______________________ME29" localSheetId="2">#REF!</definedName>
    <definedName name="______________________ME29" localSheetId="4">#REF!</definedName>
    <definedName name="______________________ME29">#REF!</definedName>
    <definedName name="______________________ME30" localSheetId="2">#REF!</definedName>
    <definedName name="______________________ME30" localSheetId="4">#REF!</definedName>
    <definedName name="______________________ME30">#REF!</definedName>
    <definedName name="______________________ME31" localSheetId="2">#REF!</definedName>
    <definedName name="______________________ME31" localSheetId="4">#REF!</definedName>
    <definedName name="______________________ME31">#REF!</definedName>
    <definedName name="______________________ME32" localSheetId="2">#REF!</definedName>
    <definedName name="______________________ME32" localSheetId="4">#REF!</definedName>
    <definedName name="______________________ME32">#REF!</definedName>
    <definedName name="______________________ME33" localSheetId="2">#REF!</definedName>
    <definedName name="______________________ME33" localSheetId="4">#REF!</definedName>
    <definedName name="______________________ME33">#REF!</definedName>
    <definedName name="______________________ME34" localSheetId="2">#REF!</definedName>
    <definedName name="______________________ME34" localSheetId="4">#REF!</definedName>
    <definedName name="______________________ME34">#REF!</definedName>
    <definedName name="______________________ME35" localSheetId="4">#REF!</definedName>
    <definedName name="______________________ME36" localSheetId="4">#REF!</definedName>
    <definedName name="______________________ME37" localSheetId="4">#REF!</definedName>
    <definedName name="______________________ME38" localSheetId="4">#REF!</definedName>
    <definedName name="______________________ME39" localSheetId="4">#REF!</definedName>
    <definedName name="______________________ME40" localSheetId="4">#REF!</definedName>
    <definedName name="______________________ME41" localSheetId="4">#REF!</definedName>
    <definedName name="______________________ME42" localSheetId="4">#REF!</definedName>
    <definedName name="______________________ME43" localSheetId="4">#REF!</definedName>
    <definedName name="______________________ME44" localSheetId="4">#REF!</definedName>
    <definedName name="______________________ME45" localSheetId="4">#REF!</definedName>
    <definedName name="______________________ME46" localSheetId="4">#REF!</definedName>
    <definedName name="______________________ME47" localSheetId="4">#REF!</definedName>
    <definedName name="______________________ME48" localSheetId="4">#REF!</definedName>
    <definedName name="______________________ME49" localSheetId="4">#REF!</definedName>
    <definedName name="______________________ME50" localSheetId="4">#REF!</definedName>
    <definedName name="______________________ME51" localSheetId="4">#REF!</definedName>
    <definedName name="______________________ME52" localSheetId="4">#REF!</definedName>
    <definedName name="______________________ME53" localSheetId="4">#REF!</definedName>
    <definedName name="______________________ME54" localSheetId="4">#REF!</definedName>
    <definedName name="______________________ME55" localSheetId="4">#REF!</definedName>
    <definedName name="______________________ME56" localSheetId="4">#REF!</definedName>
    <definedName name="______________________ME57" localSheetId="4">#REF!</definedName>
    <definedName name="______________________ME58" localSheetId="4">#REF!</definedName>
    <definedName name="______________________ME59" localSheetId="4">#REF!</definedName>
    <definedName name="______________________ME60" localSheetId="4">#REF!</definedName>
    <definedName name="______________________ME61" localSheetId="4">#REF!</definedName>
    <definedName name="______________________ME62" localSheetId="4">#REF!</definedName>
    <definedName name="______________________ME63" localSheetId="4">#REF!</definedName>
    <definedName name="______________________ME64" localSheetId="4">#REF!</definedName>
    <definedName name="______________________ME65" localSheetId="4">#REF!</definedName>
    <definedName name="______________________ME66" localSheetId="4">#REF!</definedName>
    <definedName name="______________________ME67" localSheetId="4">#REF!</definedName>
    <definedName name="______________________ME68" localSheetId="4">#REF!</definedName>
    <definedName name="______________________MMM01" localSheetId="4">#REF!</definedName>
    <definedName name="______________________MMM02" localSheetId="4">#REF!</definedName>
    <definedName name="______________________MMM03" localSheetId="4">#REF!</definedName>
    <definedName name="______________________MMM04" localSheetId="2">#REF!</definedName>
    <definedName name="______________________MMM04" localSheetId="4">#REF!</definedName>
    <definedName name="______________________MMM04">#REF!</definedName>
    <definedName name="______________________MMM05" localSheetId="4">#REF!</definedName>
    <definedName name="______________________MMM06" localSheetId="4">#REF!</definedName>
    <definedName name="______________________MMM07" localSheetId="4">#REF!</definedName>
    <definedName name="______________________MMM08" localSheetId="4">#REF!</definedName>
    <definedName name="______________________MMM09" localSheetId="4">#REF!</definedName>
    <definedName name="______________________MMM10" localSheetId="4">#REF!</definedName>
    <definedName name="______________________MMM11" localSheetId="2">#REF!</definedName>
    <definedName name="______________________MMM11" localSheetId="4">#REF!</definedName>
    <definedName name="______________________MMM11">#REF!</definedName>
    <definedName name="______________________MMM12" localSheetId="4">#REF!</definedName>
    <definedName name="______________________MMM13" localSheetId="4">#REF!</definedName>
    <definedName name="______________________MMM14" localSheetId="4">#REF!</definedName>
    <definedName name="______________________MMM15" localSheetId="4">#REF!</definedName>
    <definedName name="______________________MMM16" localSheetId="4">#REF!</definedName>
    <definedName name="______________________MMM17" localSheetId="2">#REF!</definedName>
    <definedName name="______________________MMM17" localSheetId="4">#REF!</definedName>
    <definedName name="______________________MMM17">#REF!</definedName>
    <definedName name="______________________MMM18" localSheetId="2">#REF!</definedName>
    <definedName name="______________________MMM18" localSheetId="4">#REF!</definedName>
    <definedName name="______________________MMM18">#REF!</definedName>
    <definedName name="______________________MMM19" localSheetId="2">#REF!</definedName>
    <definedName name="______________________MMM19" localSheetId="4">#REF!</definedName>
    <definedName name="______________________MMM19">#REF!</definedName>
    <definedName name="______________________MMM20" localSheetId="2">#REF!</definedName>
    <definedName name="______________________MMM20" localSheetId="4">#REF!</definedName>
    <definedName name="______________________MMM20">#REF!</definedName>
    <definedName name="______________________MMM21" localSheetId="2">#REF!</definedName>
    <definedName name="______________________MMM21" localSheetId="4">#REF!</definedName>
    <definedName name="______________________MMM21">#REF!</definedName>
    <definedName name="______________________MMM22" localSheetId="2">#REF!</definedName>
    <definedName name="______________________MMM22" localSheetId="4">#REF!</definedName>
    <definedName name="______________________MMM22">#REF!</definedName>
    <definedName name="______________________MMM23" localSheetId="2">#REF!</definedName>
    <definedName name="______________________MMM23" localSheetId="4">#REF!</definedName>
    <definedName name="______________________MMM23">#REF!</definedName>
    <definedName name="______________________MMM24" localSheetId="4">#REF!</definedName>
    <definedName name="______________________MMM25" localSheetId="4">#REF!</definedName>
    <definedName name="______________________MMM26" localSheetId="2">#REF!</definedName>
    <definedName name="______________________MMM26" localSheetId="4">#REF!</definedName>
    <definedName name="______________________MMM26">#REF!</definedName>
    <definedName name="______________________MMM27" localSheetId="2">#REF!</definedName>
    <definedName name="______________________MMM27" localSheetId="4">#REF!</definedName>
    <definedName name="______________________MMM27">#REF!</definedName>
    <definedName name="______________________MMM28" localSheetId="2">#REF!</definedName>
    <definedName name="______________________MMM28" localSheetId="4">#REF!</definedName>
    <definedName name="______________________MMM28">#REF!</definedName>
    <definedName name="______________________MMM29" localSheetId="2">#REF!</definedName>
    <definedName name="______________________MMM29" localSheetId="4">#REF!</definedName>
    <definedName name="______________________MMM29">#REF!</definedName>
    <definedName name="______________________MMM30" localSheetId="2">#REF!</definedName>
    <definedName name="______________________MMM30" localSheetId="4">#REF!</definedName>
    <definedName name="______________________MMM30">#REF!</definedName>
    <definedName name="______________________MMM31" localSheetId="2">#REF!</definedName>
    <definedName name="______________________MMM31" localSheetId="4">#REF!</definedName>
    <definedName name="______________________MMM31">#REF!</definedName>
    <definedName name="______________________MMM32" localSheetId="2">#REF!</definedName>
    <definedName name="______________________MMM32" localSheetId="4">#REF!</definedName>
    <definedName name="______________________MMM32">#REF!</definedName>
    <definedName name="______________________MMM33" localSheetId="2">#REF!</definedName>
    <definedName name="______________________MMM33" localSheetId="4">#REF!</definedName>
    <definedName name="______________________MMM33">#REF!</definedName>
    <definedName name="______________________MMM34" localSheetId="2">#REF!</definedName>
    <definedName name="______________________MMM34" localSheetId="4">#REF!</definedName>
    <definedName name="______________________MMM34">#REF!</definedName>
    <definedName name="______________________MMM35" localSheetId="2">#REF!</definedName>
    <definedName name="______________________MMM35" localSheetId="4">#REF!</definedName>
    <definedName name="______________________MMM35">#REF!</definedName>
    <definedName name="______________________MMM36" localSheetId="2">#REF!</definedName>
    <definedName name="______________________MMM36" localSheetId="4">#REF!</definedName>
    <definedName name="______________________MMM36">#REF!</definedName>
    <definedName name="______________________MMM37" localSheetId="2">#REF!</definedName>
    <definedName name="______________________MMM37" localSheetId="4">#REF!</definedName>
    <definedName name="______________________MMM37">#REF!</definedName>
    <definedName name="______________________MMM38" localSheetId="2">#REF!</definedName>
    <definedName name="______________________MMM38" localSheetId="4">#REF!</definedName>
    <definedName name="______________________MMM38">#REF!</definedName>
    <definedName name="______________________MMM39" localSheetId="2">#REF!</definedName>
    <definedName name="______________________MMM39" localSheetId="4">#REF!</definedName>
    <definedName name="______________________MMM39">#REF!</definedName>
    <definedName name="______________________MMM40" localSheetId="2">#REF!</definedName>
    <definedName name="______________________MMM40" localSheetId="4">#REF!</definedName>
    <definedName name="______________________MMM40">#REF!</definedName>
    <definedName name="______________________MMM41" localSheetId="2">#REF!</definedName>
    <definedName name="______________________MMM41" localSheetId="4">#REF!</definedName>
    <definedName name="______________________MMM41">#REF!</definedName>
    <definedName name="______________________MMM411" localSheetId="2">#REF!</definedName>
    <definedName name="______________________MMM411" localSheetId="4">#REF!</definedName>
    <definedName name="______________________MMM411">#REF!</definedName>
    <definedName name="______________________MMM42" localSheetId="4">#REF!</definedName>
    <definedName name="______________________MMM43" localSheetId="4">#REF!</definedName>
    <definedName name="______________________MMM44" localSheetId="2">#REF!</definedName>
    <definedName name="______________________MMM44" localSheetId="4">#REF!</definedName>
    <definedName name="______________________MMM44">#REF!</definedName>
    <definedName name="______________________MMM45" localSheetId="2">#REF!</definedName>
    <definedName name="______________________MMM45" localSheetId="4">#REF!</definedName>
    <definedName name="______________________MMM45">#REF!</definedName>
    <definedName name="______________________MMM46" localSheetId="2">#REF!</definedName>
    <definedName name="______________________MMM46" localSheetId="4">#REF!</definedName>
    <definedName name="______________________MMM46">#REF!</definedName>
    <definedName name="______________________MMM47" localSheetId="2">#REF!</definedName>
    <definedName name="______________________MMM47" localSheetId="4">#REF!</definedName>
    <definedName name="______________________MMM47">#REF!</definedName>
    <definedName name="______________________MMM48" localSheetId="2">#REF!</definedName>
    <definedName name="______________________MMM48" localSheetId="4">#REF!</definedName>
    <definedName name="______________________MMM48">#REF!</definedName>
    <definedName name="______________________MMM49" localSheetId="2">#REF!</definedName>
    <definedName name="______________________MMM49" localSheetId="4">#REF!</definedName>
    <definedName name="______________________MMM49">#REF!</definedName>
    <definedName name="______________________MMM50" localSheetId="2">#REF!</definedName>
    <definedName name="______________________MMM50" localSheetId="4">#REF!</definedName>
    <definedName name="______________________MMM50">#REF!</definedName>
    <definedName name="______________________MMM51" localSheetId="4">#REF!</definedName>
    <definedName name="______________________MMM52" localSheetId="4">#REF!</definedName>
    <definedName name="______________________MMM53" localSheetId="2">#REF!</definedName>
    <definedName name="______________________MMM53" localSheetId="4">#REF!</definedName>
    <definedName name="______________________MMM53">#REF!</definedName>
    <definedName name="______________________MMM54" localSheetId="2">#REF!</definedName>
    <definedName name="______________________MMM54" localSheetId="4">#REF!</definedName>
    <definedName name="______________________MMM54">#REF!</definedName>
    <definedName name="______________________NYY10" localSheetId="4">#REF!</definedName>
    <definedName name="______________________NYY25" localSheetId="4">#REF!</definedName>
    <definedName name="______________________PA1">'[19]ANALISA (2)'!$Q$1258</definedName>
    <definedName name="______________________PA18">'[19]ANALISA (2)'!$Q$1320</definedName>
    <definedName name="______________________pvc1">[13]UPAH!#REF!</definedName>
    <definedName name="______________________pvc3" localSheetId="4">#REF!</definedName>
    <definedName name="______________________pvc4" localSheetId="4">#REF!</definedName>
    <definedName name="______________________SAK1" localSheetId="4">#REF!</definedName>
    <definedName name="______________________SAK2" localSheetId="4">#REF!</definedName>
    <definedName name="______________________SAK3" localSheetId="4">#REF!</definedName>
    <definedName name="______________________spl7" localSheetId="4">[20]ANALISA!#REF!</definedName>
    <definedName name="______________________tee34" localSheetId="4">'[10]RAB (OK)'!#REF!</definedName>
    <definedName name="_____________________agt3" localSheetId="4">[17]uRAIAN!#REF!</definedName>
    <definedName name="_____________________agt4" localSheetId="4">[17]uRAIAN!#REF!</definedName>
    <definedName name="_____________________agt5">[17]uRAIAN!#REF!</definedName>
    <definedName name="_____________________ANG41" localSheetId="4">#REF!</definedName>
    <definedName name="_____________________ANG53" localSheetId="4">#REF!</definedName>
    <definedName name="_____________________ANI2" localSheetId="4">#REF!</definedName>
    <definedName name="_____________________DIV1" localSheetId="4">#REF!</definedName>
    <definedName name="_____________________DIV10" localSheetId="4">#REF!</definedName>
    <definedName name="_____________________DIV2" localSheetId="4">#REF!</definedName>
    <definedName name="_____________________DIV3" localSheetId="4">#REF!</definedName>
    <definedName name="_____________________DIV4" localSheetId="4">#REF!</definedName>
    <definedName name="_____________________DIV5" localSheetId="4">#REF!</definedName>
    <definedName name="_____________________DIV6" localSheetId="4">#REF!</definedName>
    <definedName name="_____________________DIV7" localSheetId="4">#REF!</definedName>
    <definedName name="_____________________DIV8" localSheetId="4">#REF!</definedName>
    <definedName name="_____________________DIV9" localSheetId="4">#REF!</definedName>
    <definedName name="_____________________EEE01" localSheetId="4">#REF!</definedName>
    <definedName name="_____________________EEE02" localSheetId="2">'[2]An. Alat'!#REF!</definedName>
    <definedName name="_____________________EEE02" localSheetId="4">#REF!</definedName>
    <definedName name="_____________________EEE02">'[2]An. Alat'!#REF!</definedName>
    <definedName name="_____________________EEE03" localSheetId="2">'[2]An. Alat'!#REF!</definedName>
    <definedName name="_____________________EEE03" localSheetId="4">#REF!</definedName>
    <definedName name="_____________________EEE03">'[2]An. Alat'!#REF!</definedName>
    <definedName name="_____________________EEE04" localSheetId="2">'[2]An. Alat'!#REF!</definedName>
    <definedName name="_____________________EEE04" localSheetId="4">#REF!</definedName>
    <definedName name="_____________________EEE04">'[2]An. Alat'!#REF!</definedName>
    <definedName name="_____________________EEE05" localSheetId="2">'[2]An. Alat'!#REF!</definedName>
    <definedName name="_____________________EEE05" localSheetId="4">#REF!</definedName>
    <definedName name="_____________________EEE05">'[2]An. Alat'!#REF!</definedName>
    <definedName name="_____________________EEE06" localSheetId="2">'[2]An. Alat'!#REF!</definedName>
    <definedName name="_____________________EEE06" localSheetId="4">#REF!</definedName>
    <definedName name="_____________________EEE06">'[2]An. Alat'!#REF!</definedName>
    <definedName name="_____________________EEE07" localSheetId="2">'[2]An. Alat'!#REF!</definedName>
    <definedName name="_____________________EEE07" localSheetId="4">#REF!</definedName>
    <definedName name="_____________________EEE07">'[2]An. Alat'!#REF!</definedName>
    <definedName name="_____________________EEE08" localSheetId="2">'[2]An. Alat'!#REF!</definedName>
    <definedName name="_____________________EEE08" localSheetId="4">#REF!</definedName>
    <definedName name="_____________________EEE08">'[2]An. Alat'!#REF!</definedName>
    <definedName name="_____________________EEE09" localSheetId="2">'[2]An. Alat'!#REF!</definedName>
    <definedName name="_____________________EEE09" localSheetId="4">#REF!</definedName>
    <definedName name="_____________________EEE09">'[2]An. Alat'!#REF!</definedName>
    <definedName name="_____________________EEE10" localSheetId="2">'[2]An. Alat'!#REF!</definedName>
    <definedName name="_____________________EEE10" localSheetId="4">#REF!</definedName>
    <definedName name="_____________________EEE10">'[2]An. Alat'!#REF!</definedName>
    <definedName name="_____________________EEE11" localSheetId="2">'[2]An. Alat'!#REF!</definedName>
    <definedName name="_____________________EEE11" localSheetId="4">#REF!</definedName>
    <definedName name="_____________________EEE11">'[2]An. Alat'!#REF!</definedName>
    <definedName name="_____________________EEE12" localSheetId="2">'[2]An. Alat'!#REF!</definedName>
    <definedName name="_____________________EEE12" localSheetId="4">#REF!</definedName>
    <definedName name="_____________________EEE12">'[2]An. Alat'!#REF!</definedName>
    <definedName name="_____________________EEE13" localSheetId="2">'[2]An. Alat'!#REF!</definedName>
    <definedName name="_____________________EEE13" localSheetId="4">#REF!</definedName>
    <definedName name="_____________________EEE13">'[2]An. Alat'!#REF!</definedName>
    <definedName name="_____________________EEE14" localSheetId="2">'[2]An. Alat'!#REF!</definedName>
    <definedName name="_____________________EEE14" localSheetId="4">#REF!</definedName>
    <definedName name="_____________________EEE14">'[2]An. Alat'!#REF!</definedName>
    <definedName name="_____________________EEE15" localSheetId="2">'[2]An. Alat'!#REF!</definedName>
    <definedName name="_____________________EEE15" localSheetId="4">#REF!</definedName>
    <definedName name="_____________________EEE15">'[2]An. Alat'!#REF!</definedName>
    <definedName name="_____________________EEE16" localSheetId="2">'[2]An. Alat'!#REF!</definedName>
    <definedName name="_____________________EEE16" localSheetId="4">#REF!</definedName>
    <definedName name="_____________________EEE16">'[2]An. Alat'!#REF!</definedName>
    <definedName name="_____________________EEE17" localSheetId="2">'[2]An. Alat'!#REF!</definedName>
    <definedName name="_____________________EEE17" localSheetId="4">#REF!</definedName>
    <definedName name="_____________________EEE17">'[2]An. Alat'!#REF!</definedName>
    <definedName name="_____________________EEE18" localSheetId="2">'[2]An. Alat'!#REF!</definedName>
    <definedName name="_____________________EEE18" localSheetId="4">#REF!</definedName>
    <definedName name="_____________________EEE18">'[2]An. Alat'!#REF!</definedName>
    <definedName name="_____________________EEE19" localSheetId="2">'[2]An. Alat'!#REF!</definedName>
    <definedName name="_____________________EEE19" localSheetId="4">#REF!</definedName>
    <definedName name="_____________________EEE19">'[2]An. Alat'!#REF!</definedName>
    <definedName name="_____________________EEE20" localSheetId="4">#REF!</definedName>
    <definedName name="_____________________EEE21" localSheetId="4">#REF!</definedName>
    <definedName name="_____________________EEE22" localSheetId="2">'[2]An. Alat'!#REF!</definedName>
    <definedName name="_____________________EEE22" localSheetId="4">#REF!</definedName>
    <definedName name="_____________________EEE22">'[2]An. Alat'!#REF!</definedName>
    <definedName name="_____________________EEE23" localSheetId="2">'[2]An. Alat'!#REF!</definedName>
    <definedName name="_____________________EEE23" localSheetId="4">#REF!</definedName>
    <definedName name="_____________________EEE23">'[2]An. Alat'!#REF!</definedName>
    <definedName name="_____________________EEE24" localSheetId="2">'[2]An. Alat'!#REF!</definedName>
    <definedName name="_____________________EEE24" localSheetId="4">#REF!</definedName>
    <definedName name="_____________________EEE24">'[2]An. Alat'!#REF!</definedName>
    <definedName name="_____________________EEE25" localSheetId="2">'[2]An. Alat'!#REF!</definedName>
    <definedName name="_____________________EEE25" localSheetId="4">#REF!</definedName>
    <definedName name="_____________________EEE25">'[2]An. Alat'!#REF!</definedName>
    <definedName name="_____________________EEE26" localSheetId="2">'[2]An. Alat'!#REF!</definedName>
    <definedName name="_____________________EEE26" localSheetId="4">#REF!</definedName>
    <definedName name="_____________________EEE26">'[2]An. Alat'!#REF!</definedName>
    <definedName name="_____________________EEE27" localSheetId="2">'[2]An. Alat'!#REF!</definedName>
    <definedName name="_____________________EEE27" localSheetId="4">#REF!</definedName>
    <definedName name="_____________________EEE27">'[2]An. Alat'!#REF!</definedName>
    <definedName name="_____________________EEE28" localSheetId="2">'[2]An. Alat'!#REF!</definedName>
    <definedName name="_____________________EEE28" localSheetId="4">#REF!</definedName>
    <definedName name="_____________________EEE28">'[2]An. Alat'!#REF!</definedName>
    <definedName name="_____________________EEE29" localSheetId="2">'[2]An. Alat'!#REF!</definedName>
    <definedName name="_____________________EEE29" localSheetId="4">#REF!</definedName>
    <definedName name="_____________________EEE29">'[2]An. Alat'!#REF!</definedName>
    <definedName name="_____________________EEE30" localSheetId="2">'[2]An. Alat'!#REF!</definedName>
    <definedName name="_____________________EEE30" localSheetId="4">#REF!</definedName>
    <definedName name="_____________________EEE30">'[2]An. Alat'!#REF!</definedName>
    <definedName name="_____________________EEE31" localSheetId="2">'[2]An. Alat'!#REF!</definedName>
    <definedName name="_____________________EEE31" localSheetId="4">#REF!</definedName>
    <definedName name="_____________________EEE31">'[2]An. Alat'!#REF!</definedName>
    <definedName name="_____________________EEE32" localSheetId="2">'[2]An. Alat'!#REF!</definedName>
    <definedName name="_____________________EEE32" localSheetId="4">#REF!</definedName>
    <definedName name="_____________________EEE32">'[2]An. Alat'!#REF!</definedName>
    <definedName name="_____________________EEE33" localSheetId="2">'[2]An. Alat'!#REF!</definedName>
    <definedName name="_____________________EEE33" localSheetId="4">#REF!</definedName>
    <definedName name="_____________________EEE33">'[2]An. Alat'!#REF!</definedName>
    <definedName name="_____________________HAL1" localSheetId="2">#REF!</definedName>
    <definedName name="_____________________HAL1" localSheetId="4">#REF!</definedName>
    <definedName name="_____________________HAL1">#REF!</definedName>
    <definedName name="_____________________HAL2" localSheetId="2">#REF!</definedName>
    <definedName name="_____________________HAL2" localSheetId="4">#REF!</definedName>
    <definedName name="_____________________HAL2">#REF!</definedName>
    <definedName name="_____________________HAL3" localSheetId="4">#REF!</definedName>
    <definedName name="_____________________HAL4" localSheetId="4">#REF!</definedName>
    <definedName name="_____________________HAL5" localSheetId="4">#REF!</definedName>
    <definedName name="_____________________HAL6" localSheetId="4">#REF!</definedName>
    <definedName name="_____________________HAL7" localSheetId="4">#REF!</definedName>
    <definedName name="_____________________HAL8" localSheetId="4">#REF!</definedName>
    <definedName name="_____________________kon2" localSheetId="4">'[21]R-MP2-98'!#REF!</definedName>
    <definedName name="_____________________kon3" localSheetId="4">'[21]R-MP2-98'!#REF!</definedName>
    <definedName name="_____________________kon4" localSheetId="4">'[21]R-MP2-98'!#REF!</definedName>
    <definedName name="_____________________LLL01" localSheetId="4">#REF!</definedName>
    <definedName name="_____________________LLL02" localSheetId="4">#REF!</definedName>
    <definedName name="_____________________LLL03" localSheetId="4">#REF!</definedName>
    <definedName name="_____________________LLL04" localSheetId="4">#REF!</definedName>
    <definedName name="_____________________LLL05" localSheetId="4">#REF!</definedName>
    <definedName name="_____________________LLL06" localSheetId="4">#REF!</definedName>
    <definedName name="_____________________LLL07" localSheetId="4">#REF!</definedName>
    <definedName name="_____________________LLL08" localSheetId="4">#REF!</definedName>
    <definedName name="_____________________LLL09" localSheetId="4">#REF!</definedName>
    <definedName name="_____________________LLL10" localSheetId="4">#REF!</definedName>
    <definedName name="_____________________LLL11" localSheetId="4">#REF!</definedName>
    <definedName name="_____________________MA18">'[19]ANALISA (2)'!$Q$1336</definedName>
    <definedName name="_____________________MDE02" localSheetId="4">#REF!</definedName>
    <definedName name="_____________________MDE03" localSheetId="4">#REF!</definedName>
    <definedName name="_____________________MDE04" localSheetId="4">#REF!</definedName>
    <definedName name="_____________________MDE05" localSheetId="4">#REF!</definedName>
    <definedName name="_____________________MDE06" localSheetId="4">#REF!</definedName>
    <definedName name="_____________________MDE07" localSheetId="4">#REF!</definedName>
    <definedName name="_____________________MDE08" localSheetId="4">#REF!</definedName>
    <definedName name="_____________________MDE09" localSheetId="4">#REF!</definedName>
    <definedName name="_____________________MDE10" localSheetId="4">#REF!</definedName>
    <definedName name="_____________________MDE11" localSheetId="4">#REF!</definedName>
    <definedName name="_____________________MDE12" localSheetId="4">#REF!</definedName>
    <definedName name="_____________________MDE13" localSheetId="4">#REF!</definedName>
    <definedName name="_____________________MDE14" localSheetId="4">#REF!</definedName>
    <definedName name="_____________________MDE15" localSheetId="4">#REF!</definedName>
    <definedName name="_____________________MDE16" localSheetId="4">#REF!</definedName>
    <definedName name="_____________________MDE17" localSheetId="4">#REF!</definedName>
    <definedName name="_____________________MDE18" localSheetId="4">#REF!</definedName>
    <definedName name="_____________________MDE19" localSheetId="4">#REF!</definedName>
    <definedName name="_____________________MDE20" localSheetId="4">#REF!</definedName>
    <definedName name="_____________________MDE21" localSheetId="4">#REF!</definedName>
    <definedName name="_____________________MDE22" localSheetId="4">#REF!</definedName>
    <definedName name="_____________________MDE23" localSheetId="4">#REF!</definedName>
    <definedName name="_____________________MDE24" localSheetId="4">#REF!</definedName>
    <definedName name="_____________________MDE25" localSheetId="4">#REF!</definedName>
    <definedName name="_____________________MDE26" localSheetId="4">#REF!</definedName>
    <definedName name="_____________________MDE27" localSheetId="4">#REF!</definedName>
    <definedName name="_____________________MDE28" localSheetId="4">#REF!</definedName>
    <definedName name="_____________________MDE29" localSheetId="4">#REF!</definedName>
    <definedName name="_____________________MDE30" localSheetId="4">#REF!</definedName>
    <definedName name="_____________________MDE31" localSheetId="4">#REF!</definedName>
    <definedName name="_____________________MDE32" localSheetId="4">#REF!</definedName>
    <definedName name="_____________________MDE33" localSheetId="4">#REF!</definedName>
    <definedName name="_____________________MDE34" localSheetId="4">#REF!</definedName>
    <definedName name="_____________________MDE35" localSheetId="4">#REF!</definedName>
    <definedName name="_____________________MDE36" localSheetId="4">#REF!</definedName>
    <definedName name="_____________________MDE37" localSheetId="4">#REF!</definedName>
    <definedName name="_____________________MDE38" localSheetId="4">#REF!</definedName>
    <definedName name="_____________________MDE39" localSheetId="4">#REF!</definedName>
    <definedName name="_____________________MDE40" localSheetId="4">#REF!</definedName>
    <definedName name="_____________________MDE41" localSheetId="4">#REF!</definedName>
    <definedName name="_____________________MDE42" localSheetId="4">#REF!</definedName>
    <definedName name="_____________________MDE43" localSheetId="4">#REF!</definedName>
    <definedName name="_____________________MDE44" localSheetId="4">#REF!</definedName>
    <definedName name="_____________________MDE45" localSheetId="4">#REF!</definedName>
    <definedName name="_____________________MDE46" localSheetId="4">#REF!</definedName>
    <definedName name="_____________________MDE47" localSheetId="4">#REF!</definedName>
    <definedName name="_____________________MDE48" localSheetId="4">#REF!</definedName>
    <definedName name="_____________________MDE49" localSheetId="4">#REF!</definedName>
    <definedName name="_____________________MDE50" localSheetId="4">#REF!</definedName>
    <definedName name="_____________________MDE51" localSheetId="4">#REF!</definedName>
    <definedName name="_____________________MDE52" localSheetId="4">#REF!</definedName>
    <definedName name="_____________________MDE53" localSheetId="4">#REF!</definedName>
    <definedName name="_____________________MDE54" localSheetId="4">#REF!</definedName>
    <definedName name="_____________________MDE55" localSheetId="4">#REF!</definedName>
    <definedName name="_____________________MDE56" localSheetId="4">#REF!</definedName>
    <definedName name="_____________________MDE57" localSheetId="4">#REF!</definedName>
    <definedName name="_____________________MDE58" localSheetId="4">#REF!</definedName>
    <definedName name="_____________________MDE59" localSheetId="4">#REF!</definedName>
    <definedName name="_____________________MDE60" localSheetId="4">#REF!</definedName>
    <definedName name="_____________________MDE61" localSheetId="4">#REF!</definedName>
    <definedName name="_____________________MDE62" localSheetId="4">#REF!</definedName>
    <definedName name="_____________________MDE63" localSheetId="4">#REF!</definedName>
    <definedName name="_____________________MDE64" localSheetId="4">#REF!</definedName>
    <definedName name="_____________________MDE65" localSheetId="4">#REF!</definedName>
    <definedName name="_____________________MDE66" localSheetId="4">#REF!</definedName>
    <definedName name="_____________________MDE67" localSheetId="4">#REF!</definedName>
    <definedName name="_____________________MDE68" localSheetId="4">#REF!</definedName>
    <definedName name="_____________________ME01" localSheetId="4">#REF!</definedName>
    <definedName name="_____________________ME02" localSheetId="4">#REF!</definedName>
    <definedName name="_____________________ME03" localSheetId="4">#REF!</definedName>
    <definedName name="_____________________ME04" localSheetId="4">#REF!</definedName>
    <definedName name="_____________________ME05" localSheetId="4">#REF!</definedName>
    <definedName name="_____________________ME06" localSheetId="4">#REF!</definedName>
    <definedName name="_____________________ME07" localSheetId="4">#REF!</definedName>
    <definedName name="_____________________ME08" localSheetId="4">#REF!</definedName>
    <definedName name="_____________________ME09" localSheetId="4">#REF!</definedName>
    <definedName name="_____________________ME10" localSheetId="4">#REF!</definedName>
    <definedName name="_____________________ME11" localSheetId="4">#REF!</definedName>
    <definedName name="_____________________ME12" localSheetId="4">#REF!</definedName>
    <definedName name="_____________________ME13" localSheetId="4">#REF!</definedName>
    <definedName name="_____________________ME14" localSheetId="4">#REF!</definedName>
    <definedName name="_____________________ME15" localSheetId="4">#REF!</definedName>
    <definedName name="_____________________ME16" localSheetId="4">#REF!</definedName>
    <definedName name="_____________________ME17" localSheetId="4">#REF!</definedName>
    <definedName name="_____________________ME18" localSheetId="4">#REF!</definedName>
    <definedName name="_____________________ME19" localSheetId="4">#REF!</definedName>
    <definedName name="_____________________ME20" localSheetId="4">#REF!</definedName>
    <definedName name="_____________________ME21" localSheetId="4">#REF!</definedName>
    <definedName name="_____________________ME22" localSheetId="4">#REF!</definedName>
    <definedName name="_____________________ME23" localSheetId="4">#REF!</definedName>
    <definedName name="_____________________ME24" localSheetId="4">#REF!</definedName>
    <definedName name="_____________________ME25" localSheetId="4">#REF!</definedName>
    <definedName name="_____________________ME26" localSheetId="4">#REF!</definedName>
    <definedName name="_____________________ME27" localSheetId="4">#REF!</definedName>
    <definedName name="_____________________ME28" localSheetId="4">#REF!</definedName>
    <definedName name="_____________________ME29" localSheetId="4">#REF!</definedName>
    <definedName name="_____________________ME30" localSheetId="4">#REF!</definedName>
    <definedName name="_____________________ME31" localSheetId="4">#REF!</definedName>
    <definedName name="_____________________ME32" localSheetId="4">#REF!</definedName>
    <definedName name="_____________________ME33" localSheetId="4">#REF!</definedName>
    <definedName name="_____________________ME34" localSheetId="4">#REF!</definedName>
    <definedName name="_____________________ME35" localSheetId="4">#REF!</definedName>
    <definedName name="_____________________ME36" localSheetId="4">#REF!</definedName>
    <definedName name="_____________________ME37" localSheetId="4">#REF!</definedName>
    <definedName name="_____________________ME38" localSheetId="4">#REF!</definedName>
    <definedName name="_____________________ME39" localSheetId="4">#REF!</definedName>
    <definedName name="_____________________ME40" localSheetId="4">#REF!</definedName>
    <definedName name="_____________________ME41" localSheetId="4">#REF!</definedName>
    <definedName name="_____________________ME42" localSheetId="4">#REF!</definedName>
    <definedName name="_____________________ME43" localSheetId="4">#REF!</definedName>
    <definedName name="_____________________ME44" localSheetId="4">#REF!</definedName>
    <definedName name="_____________________ME45" localSheetId="4">#REF!</definedName>
    <definedName name="_____________________ME46" localSheetId="4">#REF!</definedName>
    <definedName name="_____________________ME47" localSheetId="4">#REF!</definedName>
    <definedName name="_____________________ME48" localSheetId="4">#REF!</definedName>
    <definedName name="_____________________ME49" localSheetId="4">#REF!</definedName>
    <definedName name="_____________________ME50" localSheetId="4">#REF!</definedName>
    <definedName name="_____________________ME51" localSheetId="4">#REF!</definedName>
    <definedName name="_____________________ME52" localSheetId="4">#REF!</definedName>
    <definedName name="_____________________ME53" localSheetId="4">#REF!</definedName>
    <definedName name="_____________________ME54" localSheetId="4">#REF!</definedName>
    <definedName name="_____________________ME55" localSheetId="4">#REF!</definedName>
    <definedName name="_____________________ME56" localSheetId="4">#REF!</definedName>
    <definedName name="_____________________ME57" localSheetId="4">#REF!</definedName>
    <definedName name="_____________________ME58" localSheetId="4">#REF!</definedName>
    <definedName name="_____________________ME59" localSheetId="4">#REF!</definedName>
    <definedName name="_____________________ME60" localSheetId="4">#REF!</definedName>
    <definedName name="_____________________ME61" localSheetId="4">#REF!</definedName>
    <definedName name="_____________________ME62" localSheetId="4">#REF!</definedName>
    <definedName name="_____________________ME63" localSheetId="4">#REF!</definedName>
    <definedName name="_____________________ME64" localSheetId="4">#REF!</definedName>
    <definedName name="_____________________ME65" localSheetId="4">#REF!</definedName>
    <definedName name="_____________________ME66" localSheetId="4">#REF!</definedName>
    <definedName name="_____________________ME67" localSheetId="4">#REF!</definedName>
    <definedName name="_____________________ME68" localSheetId="4">#REF!</definedName>
    <definedName name="_____________________MF8" localSheetId="4">#REF!</definedName>
    <definedName name="_____________________MG41" localSheetId="4">#REF!</definedName>
    <definedName name="_____________________MG53" localSheetId="4">#REF!</definedName>
    <definedName name="_____________________MI2" localSheetId="4">#REF!</definedName>
    <definedName name="_____________________MK020" localSheetId="4">#REF!</definedName>
    <definedName name="_____________________MK040" localSheetId="4">#REF!</definedName>
    <definedName name="_____________________MK110" localSheetId="4">#REF!</definedName>
    <definedName name="_____________________MK112" localSheetId="4">#REF!</definedName>
    <definedName name="_____________________MK121" localSheetId="4">#REF!</definedName>
    <definedName name="_____________________MK123" localSheetId="4">#REF!</definedName>
    <definedName name="_____________________MK127" localSheetId="4">#REF!</definedName>
    <definedName name="_____________________MK132" localSheetId="4">#REF!</definedName>
    <definedName name="_____________________MK139" localSheetId="4">#REF!</definedName>
    <definedName name="_____________________MK19" localSheetId="4">#REF!</definedName>
    <definedName name="_____________________MK210" localSheetId="4">#REF!</definedName>
    <definedName name="_____________________MK224" localSheetId="4">#REF!</definedName>
    <definedName name="_____________________MK225" localSheetId="4">#REF!</definedName>
    <definedName name="_____________________MK311" localSheetId="4">#REF!</definedName>
    <definedName name="_____________________MK321" localSheetId="4">#REF!</definedName>
    <definedName name="_____________________MK342" localSheetId="4">#REF!</definedName>
    <definedName name="_____________________MK36" localSheetId="4">#REF!</definedName>
    <definedName name="_____________________MK37" localSheetId="4">#REF!</definedName>
    <definedName name="_____________________MK411" localSheetId="4">#REF!</definedName>
    <definedName name="_____________________MK424" localSheetId="4">#REF!</definedName>
    <definedName name="_____________________MK514" localSheetId="4">#REF!</definedName>
    <definedName name="_____________________MK522" localSheetId="4">#REF!</definedName>
    <definedName name="_____________________MK618" localSheetId="4">#REF!</definedName>
    <definedName name="_____________________MK621" localSheetId="4">#REF!</definedName>
    <definedName name="_____________________MK641" localSheetId="4">#REF!</definedName>
    <definedName name="_____________________MK710" localSheetId="4">#REF!</definedName>
    <definedName name="_____________________MK715" localSheetId="4">#REF!</definedName>
    <definedName name="_____________________MK720" localSheetId="4">#REF!</definedName>
    <definedName name="_____________________MK725" localSheetId="4">#REF!</definedName>
    <definedName name="_____________________MK810" localSheetId="4">#REF!</definedName>
    <definedName name="_____________________MK855" localSheetId="4">#REF!</definedName>
    <definedName name="_____________________MMM01" localSheetId="4">#REF!</definedName>
    <definedName name="_____________________MMM02" localSheetId="2">#REF!</definedName>
    <definedName name="_____________________MMM02" localSheetId="4">#REF!</definedName>
    <definedName name="_____________________MMM02">#REF!</definedName>
    <definedName name="_____________________MMM03" localSheetId="4">#REF!</definedName>
    <definedName name="_____________________MMM04" localSheetId="4">#REF!</definedName>
    <definedName name="_____________________MMM05" localSheetId="4">#REF!</definedName>
    <definedName name="_____________________MMM06" localSheetId="4">#REF!</definedName>
    <definedName name="_____________________MMM07" localSheetId="4">#REF!</definedName>
    <definedName name="_____________________MMM08" localSheetId="2">#REF!</definedName>
    <definedName name="_____________________MMM08" localSheetId="4">#REF!</definedName>
    <definedName name="_____________________MMM08">#REF!</definedName>
    <definedName name="_____________________MMM09" localSheetId="2">#REF!</definedName>
    <definedName name="_____________________MMM09" localSheetId="4">#REF!</definedName>
    <definedName name="_____________________MMM09">#REF!</definedName>
    <definedName name="_____________________MMM10" localSheetId="4">#REF!</definedName>
    <definedName name="_____________________MMM11" localSheetId="4">#REF!</definedName>
    <definedName name="_____________________MMM12" localSheetId="4">#REF!</definedName>
    <definedName name="_____________________MMM13" localSheetId="4">#REF!</definedName>
    <definedName name="_____________________MMM14" localSheetId="4">#REF!</definedName>
    <definedName name="_____________________MMM15" localSheetId="2">#REF!</definedName>
    <definedName name="_____________________MMM15" localSheetId="4">#REF!</definedName>
    <definedName name="_____________________MMM15">#REF!</definedName>
    <definedName name="_____________________MMM16" localSheetId="4">#REF!</definedName>
    <definedName name="_____________________MMM17" localSheetId="4">#REF!</definedName>
    <definedName name="_____________________MMM18" localSheetId="4">#REF!</definedName>
    <definedName name="_____________________MMM19" localSheetId="4">#REF!</definedName>
    <definedName name="_____________________MMM20" localSheetId="4">#REF!</definedName>
    <definedName name="_____________________MMM21" localSheetId="4">#REF!</definedName>
    <definedName name="_____________________MMM22" localSheetId="4">#REF!</definedName>
    <definedName name="_____________________MMM23" localSheetId="4">#REF!</definedName>
    <definedName name="_____________________MMM24" localSheetId="4">#REF!</definedName>
    <definedName name="_____________________MMM25" localSheetId="4">#REF!</definedName>
    <definedName name="_____________________MMM26" localSheetId="4">#REF!</definedName>
    <definedName name="_____________________MMM27" localSheetId="4">#REF!</definedName>
    <definedName name="_____________________MMM28" localSheetId="4">#REF!</definedName>
    <definedName name="_____________________MMM29" localSheetId="4">#REF!</definedName>
    <definedName name="_____________________MMM30" localSheetId="4">#REF!</definedName>
    <definedName name="_____________________MMM31" localSheetId="4">#REF!</definedName>
    <definedName name="_____________________MMM32" localSheetId="4">#REF!</definedName>
    <definedName name="_____________________MMM33" localSheetId="4">#REF!</definedName>
    <definedName name="_____________________MMM34" localSheetId="4">#REF!</definedName>
    <definedName name="_____________________MMM35" localSheetId="4">#REF!</definedName>
    <definedName name="_____________________MMM36" localSheetId="4">#REF!</definedName>
    <definedName name="_____________________MMM37" localSheetId="4">#REF!</definedName>
    <definedName name="_____________________MMM38" localSheetId="4">#REF!</definedName>
    <definedName name="_____________________MMM39" localSheetId="4">#REF!</definedName>
    <definedName name="_____________________MMM40" localSheetId="4">#REF!</definedName>
    <definedName name="_____________________MMM41" localSheetId="4">#REF!</definedName>
    <definedName name="_____________________MMM411" localSheetId="4">#REF!</definedName>
    <definedName name="_____________________MMM42" localSheetId="4">#REF!</definedName>
    <definedName name="_____________________MMM43" localSheetId="4">#REF!</definedName>
    <definedName name="_____________________MMM44" localSheetId="4">#REF!</definedName>
    <definedName name="_____________________MMM45" localSheetId="4">#REF!</definedName>
    <definedName name="_____________________MMM46" localSheetId="4">#REF!</definedName>
    <definedName name="_____________________MMM47" localSheetId="4">#REF!</definedName>
    <definedName name="_____________________MMM48" localSheetId="4">#REF!</definedName>
    <definedName name="_____________________MMM49" localSheetId="4">#REF!</definedName>
    <definedName name="_____________________MMM50" localSheetId="4">#REF!</definedName>
    <definedName name="_____________________MMM51" localSheetId="4">#REF!</definedName>
    <definedName name="_____________________MMM52" localSheetId="4">#REF!</definedName>
    <definedName name="_____________________MMM53" localSheetId="4">#REF!</definedName>
    <definedName name="_____________________MMM54" localSheetId="4">#REF!</definedName>
    <definedName name="_____________________PA1">'[19]ANALISA (2)'!$Q$1258</definedName>
    <definedName name="_____________________PA18">'[19]ANALISA (2)'!$Q$1320</definedName>
    <definedName name="_____________________PE13" localSheetId="4">#REF!</definedName>
    <definedName name="_____________________PF4" localSheetId="4">#REF!</definedName>
    <definedName name="_____________________PF8" localSheetId="4">#REF!</definedName>
    <definedName name="_____________________PG41" localSheetId="4">#REF!</definedName>
    <definedName name="_____________________PG53" localSheetId="4">#REF!</definedName>
    <definedName name="_____________________PI2" localSheetId="4">#REF!</definedName>
    <definedName name="_____________________PI6" localSheetId="4">#REF!</definedName>
    <definedName name="_____________________PK020" localSheetId="4">#REF!</definedName>
    <definedName name="_____________________PK040" localSheetId="4">#REF!</definedName>
    <definedName name="_____________________PK110" localSheetId="4">#REF!</definedName>
    <definedName name="_____________________PK112" localSheetId="4">#REF!</definedName>
    <definedName name="_____________________PK121" localSheetId="4">#REF!</definedName>
    <definedName name="_____________________PK123" localSheetId="4">#REF!</definedName>
    <definedName name="_____________________PK127" localSheetId="4">#REF!</definedName>
    <definedName name="_____________________PK132" localSheetId="4">#REF!</definedName>
    <definedName name="_____________________PK139" localSheetId="4">#REF!</definedName>
    <definedName name="_____________________PK19" localSheetId="4">#REF!</definedName>
    <definedName name="_____________________PK210" localSheetId="4">#REF!</definedName>
    <definedName name="_____________________PK224" localSheetId="4">#REF!</definedName>
    <definedName name="_____________________PK225" localSheetId="4">#REF!</definedName>
    <definedName name="_____________________PK23" localSheetId="4">#REF!</definedName>
    <definedName name="_____________________PK311" localSheetId="4">#REF!</definedName>
    <definedName name="_____________________PK321" localSheetId="4">#REF!</definedName>
    <definedName name="_____________________PK342" localSheetId="4">#REF!</definedName>
    <definedName name="_____________________PK36" localSheetId="4">#REF!</definedName>
    <definedName name="_____________________PK37" localSheetId="4">#REF!</definedName>
    <definedName name="_____________________PK411" localSheetId="4">#REF!</definedName>
    <definedName name="_____________________PK424" localSheetId="4">#REF!</definedName>
    <definedName name="_____________________PK514" localSheetId="4">#REF!</definedName>
    <definedName name="_____________________PK522" localSheetId="4">#REF!</definedName>
    <definedName name="_____________________PK618" localSheetId="4">#REF!</definedName>
    <definedName name="_____________________PK621" localSheetId="4">#REF!</definedName>
    <definedName name="_____________________PK641" localSheetId="4">#REF!</definedName>
    <definedName name="_____________________PK710" localSheetId="4">#REF!</definedName>
    <definedName name="_____________________PK715" localSheetId="4">#REF!</definedName>
    <definedName name="_____________________PK720" localSheetId="4">#REF!</definedName>
    <definedName name="_____________________PK725" localSheetId="4">#REF!</definedName>
    <definedName name="_____________________PK810" localSheetId="4">#REF!</definedName>
    <definedName name="_____________________PK855" localSheetId="4">#REF!</definedName>
    <definedName name="_____________________PR110" localSheetId="4">#REF!</definedName>
    <definedName name="_____________________PR123" localSheetId="4">#REF!</definedName>
    <definedName name="_____________________PR132" localSheetId="4">#REF!</definedName>
    <definedName name="_____________________PR139" localSheetId="4">#REF!</definedName>
    <definedName name="_____________________PR210" localSheetId="4">#REF!</definedName>
    <definedName name="_____________________PR225" localSheetId="4">#REF!</definedName>
    <definedName name="_____________________PR311" localSheetId="4">#REF!</definedName>
    <definedName name="_____________________PR321" localSheetId="4">#REF!</definedName>
    <definedName name="_____________________PR342" localSheetId="4">#REF!</definedName>
    <definedName name="_____________________PR411" localSheetId="4">#REF!</definedName>
    <definedName name="_____________________PR424" localSheetId="4">#REF!</definedName>
    <definedName name="_____________________PR514" localSheetId="4">#REF!</definedName>
    <definedName name="_____________________PR522" localSheetId="4">#REF!</definedName>
    <definedName name="_____________________PR621" localSheetId="4">#REF!</definedName>
    <definedName name="_____________________PR710" localSheetId="4">#REF!</definedName>
    <definedName name="_____________________PR715" localSheetId="4">#REF!</definedName>
    <definedName name="_____________________PR720" localSheetId="4">#REF!</definedName>
    <definedName name="_____________________PRK020" localSheetId="4">#REF!</definedName>
    <definedName name="_____________________PRK040" localSheetId="4">#REF!</definedName>
    <definedName name="_____________________PRK112" localSheetId="4">#REF!</definedName>
    <definedName name="_____________________PRK127" localSheetId="4">#REF!</definedName>
    <definedName name="_____________________PRK618" localSheetId="4">#REF!</definedName>
    <definedName name="_____________________PRK641" localSheetId="4">#REF!</definedName>
    <definedName name="_____________________PRK725" localSheetId="4">#REF!</definedName>
    <definedName name="_____________________PRK810" localSheetId="4">#REF!</definedName>
    <definedName name="_____________________PRK855" localSheetId="4">#REF!</definedName>
    <definedName name="_____________________pvc1" localSheetId="4">[13]UPAH!#REF!</definedName>
    <definedName name="_____________________Rp1" localSheetId="4">[14]BAHP!$M$29</definedName>
    <definedName name="_____________________spl7">[20]ANALISA!#REF!</definedName>
    <definedName name="_____________________tee34">'[10]RAB (OK)'!#REF!</definedName>
    <definedName name="____________________ANG41" localSheetId="4">#REF!</definedName>
    <definedName name="____________________ANG53" localSheetId="4">#REF!</definedName>
    <definedName name="____________________ANI2" localSheetId="4">#REF!</definedName>
    <definedName name="____________________DIV1" localSheetId="2">#REF!</definedName>
    <definedName name="____________________DIV1" localSheetId="4">#REF!</definedName>
    <definedName name="____________________DIV1">#REF!</definedName>
    <definedName name="____________________DIV10" localSheetId="2">#REF!</definedName>
    <definedName name="____________________DIV10" localSheetId="4">#REF!</definedName>
    <definedName name="____________________DIV10">#REF!</definedName>
    <definedName name="____________________DIV11" localSheetId="2">#REF!</definedName>
    <definedName name="____________________DIV11" localSheetId="4">#REF!</definedName>
    <definedName name="____________________DIV11">#REF!</definedName>
    <definedName name="____________________DIV2" localSheetId="2">#REF!</definedName>
    <definedName name="____________________DIV2" localSheetId="4">#REF!</definedName>
    <definedName name="____________________DIV2">#REF!</definedName>
    <definedName name="____________________DIV3" localSheetId="2">#REF!</definedName>
    <definedName name="____________________DIV3" localSheetId="4">#REF!</definedName>
    <definedName name="____________________DIV3">#REF!</definedName>
    <definedName name="____________________DIV4" localSheetId="2">#REF!</definedName>
    <definedName name="____________________DIV4" localSheetId="4">#REF!</definedName>
    <definedName name="____________________DIV4">#REF!</definedName>
    <definedName name="____________________DIV5" localSheetId="2">#REF!</definedName>
    <definedName name="____________________DIV5" localSheetId="4">#REF!</definedName>
    <definedName name="____________________DIV5">#REF!</definedName>
    <definedName name="____________________DIV6" localSheetId="2">#REF!</definedName>
    <definedName name="____________________DIV6" localSheetId="4">#REF!</definedName>
    <definedName name="____________________DIV6">#REF!</definedName>
    <definedName name="____________________DIV7" localSheetId="2">#REF!</definedName>
    <definedName name="____________________DIV7" localSheetId="4">#REF!</definedName>
    <definedName name="____________________DIV7">#REF!</definedName>
    <definedName name="____________________DIV8" localSheetId="2">#REF!</definedName>
    <definedName name="____________________DIV8" localSheetId="4">#REF!</definedName>
    <definedName name="____________________DIV8">#REF!</definedName>
    <definedName name="____________________DIV9" localSheetId="2">#REF!</definedName>
    <definedName name="____________________DIV9" localSheetId="4">#REF!</definedName>
    <definedName name="____________________DIV9">#REF!</definedName>
    <definedName name="____________________EEE01" localSheetId="4">#REF!</definedName>
    <definedName name="____________________EEE02" localSheetId="4">#REF!</definedName>
    <definedName name="____________________EEE03" localSheetId="4">#REF!</definedName>
    <definedName name="____________________EEE04" localSheetId="4">#REF!</definedName>
    <definedName name="____________________EEE05" localSheetId="4">#REF!</definedName>
    <definedName name="____________________EEE06" localSheetId="4">#REF!</definedName>
    <definedName name="____________________EEE07" localSheetId="4">#REF!</definedName>
    <definedName name="____________________EEE08" localSheetId="4">#REF!</definedName>
    <definedName name="____________________EEE09" localSheetId="4">#REF!</definedName>
    <definedName name="____________________EEE10" localSheetId="4">#REF!</definedName>
    <definedName name="____________________EEE11" localSheetId="4">#REF!</definedName>
    <definedName name="____________________EEE12" localSheetId="4">#REF!</definedName>
    <definedName name="____________________EEE13" localSheetId="4">#REF!</definedName>
    <definedName name="____________________EEE14" localSheetId="4">#REF!</definedName>
    <definedName name="____________________EEE15" localSheetId="4">#REF!</definedName>
    <definedName name="____________________EEE16" localSheetId="4">#REF!</definedName>
    <definedName name="____________________EEE17" localSheetId="4">#REF!</definedName>
    <definedName name="____________________EEE18" localSheetId="4">#REF!</definedName>
    <definedName name="____________________EEE19" localSheetId="4">#REF!</definedName>
    <definedName name="____________________EEE20" localSheetId="4">#REF!</definedName>
    <definedName name="____________________EEE21" localSheetId="4">#REF!</definedName>
    <definedName name="____________________EEE22" localSheetId="4">#REF!</definedName>
    <definedName name="____________________EEE23" localSheetId="4">#REF!</definedName>
    <definedName name="____________________EEE24" localSheetId="4">#REF!</definedName>
    <definedName name="____________________EEE25" localSheetId="4">#REF!</definedName>
    <definedName name="____________________EEE26" localSheetId="4">#REF!</definedName>
    <definedName name="____________________EEE27" localSheetId="4">#REF!</definedName>
    <definedName name="____________________EEE28" localSheetId="4">#REF!</definedName>
    <definedName name="____________________EEE29" localSheetId="4">#REF!</definedName>
    <definedName name="____________________EEE30" localSheetId="4">#REF!</definedName>
    <definedName name="____________________EEE31" localSheetId="4">#REF!</definedName>
    <definedName name="____________________EEE32" localSheetId="4">#REF!</definedName>
    <definedName name="____________________EEE33" localSheetId="4">#REF!</definedName>
    <definedName name="____________________ENG3" localSheetId="4">#REF!</definedName>
    <definedName name="____________________ENG4" localSheetId="4">#REF!</definedName>
    <definedName name="____________________gip1" localSheetId="4">#REF!</definedName>
    <definedName name="____________________gip2" localSheetId="4">#REF!</definedName>
    <definedName name="____________________gip3" localSheetId="4">#REF!</definedName>
    <definedName name="____________________gip4" localSheetId="4">#REF!</definedName>
    <definedName name="____________________HAL1" localSheetId="4">#REF!</definedName>
    <definedName name="____________________HAL2" localSheetId="4">#REF!</definedName>
    <definedName name="____________________HAL3" localSheetId="4">#REF!</definedName>
    <definedName name="____________________HAL4" localSheetId="2">#REF!</definedName>
    <definedName name="____________________HAL4" localSheetId="4">#REF!</definedName>
    <definedName name="____________________HAL4">#REF!</definedName>
    <definedName name="____________________HAL5" localSheetId="2">#REF!</definedName>
    <definedName name="____________________HAL5" localSheetId="4">#REF!</definedName>
    <definedName name="____________________HAL5">#REF!</definedName>
    <definedName name="____________________HAL6" localSheetId="2">#REF!</definedName>
    <definedName name="____________________HAL6" localSheetId="4">#REF!</definedName>
    <definedName name="____________________HAL6">#REF!</definedName>
    <definedName name="____________________HAL7" localSheetId="2">#REF!</definedName>
    <definedName name="____________________HAL7" localSheetId="4">#REF!</definedName>
    <definedName name="____________________HAL7">#REF!</definedName>
    <definedName name="____________________HAL8" localSheetId="2">#REF!</definedName>
    <definedName name="____________________HAL8" localSheetId="4">#REF!</definedName>
    <definedName name="____________________HAL8">#REF!</definedName>
    <definedName name="____________________kon2" localSheetId="4">'[21]R-MP2-98'!#REF!</definedName>
    <definedName name="____________________kon3" localSheetId="4">'[21]R-MP2-98'!#REF!</definedName>
    <definedName name="____________________kon4" localSheetId="4">'[21]R-MP2-98'!#REF!</definedName>
    <definedName name="____________________LLL01" localSheetId="2">#REF!</definedName>
    <definedName name="____________________LLL01" localSheetId="4">#REF!</definedName>
    <definedName name="____________________LLL01">#REF!</definedName>
    <definedName name="____________________LLL02" localSheetId="2">#REF!</definedName>
    <definedName name="____________________LLL02" localSheetId="4">#REF!</definedName>
    <definedName name="____________________LLL02">#REF!</definedName>
    <definedName name="____________________LLL03" localSheetId="2">#REF!</definedName>
    <definedName name="____________________LLL03" localSheetId="4">#REF!</definedName>
    <definedName name="____________________LLL03">#REF!</definedName>
    <definedName name="____________________LLL04" localSheetId="2">#REF!</definedName>
    <definedName name="____________________LLL04" localSheetId="4">#REF!</definedName>
    <definedName name="____________________LLL04">#REF!</definedName>
    <definedName name="____________________LLL05" localSheetId="2">#REF!</definedName>
    <definedName name="____________________LLL05" localSheetId="4">#REF!</definedName>
    <definedName name="____________________LLL05">#REF!</definedName>
    <definedName name="____________________LLL06" localSheetId="2">#REF!</definedName>
    <definedName name="____________________LLL06" localSheetId="4">#REF!</definedName>
    <definedName name="____________________LLL06">#REF!</definedName>
    <definedName name="____________________LLL07" localSheetId="2">#REF!</definedName>
    <definedName name="____________________LLL07" localSheetId="4">#REF!</definedName>
    <definedName name="____________________LLL07">#REF!</definedName>
    <definedName name="____________________LLL08" localSheetId="2">#REF!</definedName>
    <definedName name="____________________LLL08" localSheetId="4">#REF!</definedName>
    <definedName name="____________________LLL08">#REF!</definedName>
    <definedName name="____________________LLL09" localSheetId="2">#REF!</definedName>
    <definedName name="____________________LLL09" localSheetId="4">#REF!</definedName>
    <definedName name="____________________LLL09">#REF!</definedName>
    <definedName name="____________________LLL10" localSheetId="2">#REF!</definedName>
    <definedName name="____________________LLL10" localSheetId="4">#REF!</definedName>
    <definedName name="____________________LLL10">#REF!</definedName>
    <definedName name="____________________LLL11" localSheetId="2">#REF!</definedName>
    <definedName name="____________________LLL11">#REF!</definedName>
    <definedName name="____________________MA18">'[19]ANALISA (2)'!$Q$1336</definedName>
    <definedName name="____________________MDE01" localSheetId="2">#REF!</definedName>
    <definedName name="____________________MDE01">#REF!</definedName>
    <definedName name="____________________MDE02" localSheetId="2">#REF!</definedName>
    <definedName name="____________________MDE02" localSheetId="4">#REF!</definedName>
    <definedName name="____________________MDE02">#REF!</definedName>
    <definedName name="____________________MDE03" localSheetId="2">#REF!</definedName>
    <definedName name="____________________MDE03" localSheetId="4">#REF!</definedName>
    <definedName name="____________________MDE03">#REF!</definedName>
    <definedName name="____________________MDE04" localSheetId="2">#REF!</definedName>
    <definedName name="____________________MDE04" localSheetId="4">#REF!</definedName>
    <definedName name="____________________MDE04">#REF!</definedName>
    <definedName name="____________________MDE05" localSheetId="2">#REF!</definedName>
    <definedName name="____________________MDE05" localSheetId="4">#REF!</definedName>
    <definedName name="____________________MDE05">#REF!</definedName>
    <definedName name="____________________MDE06" localSheetId="2">#REF!</definedName>
    <definedName name="____________________MDE06" localSheetId="4">#REF!</definedName>
    <definedName name="____________________MDE06">#REF!</definedName>
    <definedName name="____________________MDE07" localSheetId="2">#REF!</definedName>
    <definedName name="____________________MDE07" localSheetId="4">#REF!</definedName>
    <definedName name="____________________MDE07">#REF!</definedName>
    <definedName name="____________________MDE08" localSheetId="2">#REF!</definedName>
    <definedName name="____________________MDE08" localSheetId="4">#REF!</definedName>
    <definedName name="____________________MDE08">#REF!</definedName>
    <definedName name="____________________MDE09" localSheetId="2">#REF!</definedName>
    <definedName name="____________________MDE09" localSheetId="4">#REF!</definedName>
    <definedName name="____________________MDE09">#REF!</definedName>
    <definedName name="____________________MDE10" localSheetId="2">#REF!</definedName>
    <definedName name="____________________MDE10" localSheetId="4">#REF!</definedName>
    <definedName name="____________________MDE10">#REF!</definedName>
    <definedName name="____________________MDE11" localSheetId="2">#REF!</definedName>
    <definedName name="____________________MDE11" localSheetId="4">#REF!</definedName>
    <definedName name="____________________MDE11">#REF!</definedName>
    <definedName name="____________________MDE12" localSheetId="2">#REF!</definedName>
    <definedName name="____________________MDE12" localSheetId="4">#REF!</definedName>
    <definedName name="____________________MDE12">#REF!</definedName>
    <definedName name="____________________MDE13" localSheetId="2">#REF!</definedName>
    <definedName name="____________________MDE13" localSheetId="4">#REF!</definedName>
    <definedName name="____________________MDE13">#REF!</definedName>
    <definedName name="____________________MDE14" localSheetId="2">#REF!</definedName>
    <definedName name="____________________MDE14" localSheetId="4">#REF!</definedName>
    <definedName name="____________________MDE14">#REF!</definedName>
    <definedName name="____________________MDE15" localSheetId="2">#REF!</definedName>
    <definedName name="____________________MDE15" localSheetId="4">#REF!</definedName>
    <definedName name="____________________MDE15">#REF!</definedName>
    <definedName name="____________________MDE16" localSheetId="2">#REF!</definedName>
    <definedName name="____________________MDE16" localSheetId="4">#REF!</definedName>
    <definedName name="____________________MDE16">#REF!</definedName>
    <definedName name="____________________MDE17" localSheetId="2">#REF!</definedName>
    <definedName name="____________________MDE17" localSheetId="4">#REF!</definedName>
    <definedName name="____________________MDE17">#REF!</definedName>
    <definedName name="____________________MDE18" localSheetId="2">#REF!</definedName>
    <definedName name="____________________MDE18" localSheetId="4">#REF!</definedName>
    <definedName name="____________________MDE18">#REF!</definedName>
    <definedName name="____________________MDE19" localSheetId="2">#REF!</definedName>
    <definedName name="____________________MDE19" localSheetId="4">#REF!</definedName>
    <definedName name="____________________MDE19">#REF!</definedName>
    <definedName name="____________________MDE20" localSheetId="2">#REF!</definedName>
    <definedName name="____________________MDE20" localSheetId="4">#REF!</definedName>
    <definedName name="____________________MDE20">#REF!</definedName>
    <definedName name="____________________MDE21" localSheetId="2">#REF!</definedName>
    <definedName name="____________________MDE21" localSheetId="4">#REF!</definedName>
    <definedName name="____________________MDE21">#REF!</definedName>
    <definedName name="____________________MDE22" localSheetId="2">'[2]An. Alat'!#REF!</definedName>
    <definedName name="____________________MDE22" localSheetId="4">#REF!</definedName>
    <definedName name="____________________MDE22">'[2]An. Alat'!#REF!</definedName>
    <definedName name="____________________MDE23" localSheetId="2">#REF!</definedName>
    <definedName name="____________________MDE23" localSheetId="4">#REF!</definedName>
    <definedName name="____________________MDE23">#REF!</definedName>
    <definedName name="____________________MDE24" localSheetId="2">#REF!</definedName>
    <definedName name="____________________MDE24" localSheetId="4">#REF!</definedName>
    <definedName name="____________________MDE24">#REF!</definedName>
    <definedName name="____________________MDE25" localSheetId="2">#REF!</definedName>
    <definedName name="____________________MDE25" localSheetId="4">#REF!</definedName>
    <definedName name="____________________MDE25">#REF!</definedName>
    <definedName name="____________________MDE26" localSheetId="2">#REF!</definedName>
    <definedName name="____________________MDE26" localSheetId="4">#REF!</definedName>
    <definedName name="____________________MDE26">#REF!</definedName>
    <definedName name="____________________MDE27" localSheetId="2">#REF!</definedName>
    <definedName name="____________________MDE27" localSheetId="4">#REF!</definedName>
    <definedName name="____________________MDE27">#REF!</definedName>
    <definedName name="____________________MDE28" localSheetId="2">#REF!</definedName>
    <definedName name="____________________MDE28" localSheetId="4">#REF!</definedName>
    <definedName name="____________________MDE28">#REF!</definedName>
    <definedName name="____________________MDE29" localSheetId="2">#REF!</definedName>
    <definedName name="____________________MDE29" localSheetId="4">#REF!</definedName>
    <definedName name="____________________MDE29">#REF!</definedName>
    <definedName name="____________________MDE30" localSheetId="2">#REF!</definedName>
    <definedName name="____________________MDE30" localSheetId="4">#REF!</definedName>
    <definedName name="____________________MDE30">#REF!</definedName>
    <definedName name="____________________MDE31" localSheetId="2">#REF!</definedName>
    <definedName name="____________________MDE31" localSheetId="4">#REF!</definedName>
    <definedName name="____________________MDE31">#REF!</definedName>
    <definedName name="____________________MDE32" localSheetId="2">#REF!</definedName>
    <definedName name="____________________MDE32" localSheetId="4">#REF!</definedName>
    <definedName name="____________________MDE32">#REF!</definedName>
    <definedName name="____________________MDE33" localSheetId="2">#REF!</definedName>
    <definedName name="____________________MDE33" localSheetId="4">#REF!</definedName>
    <definedName name="____________________MDE33">#REF!</definedName>
    <definedName name="____________________MDE34" localSheetId="2">#REF!</definedName>
    <definedName name="____________________MDE34" localSheetId="4">#REF!</definedName>
    <definedName name="____________________MDE34">#REF!</definedName>
    <definedName name="____________________MDE35" localSheetId="2">#REF!</definedName>
    <definedName name="____________________MDE35" localSheetId="4">#REF!</definedName>
    <definedName name="____________________MDE35">#REF!</definedName>
    <definedName name="____________________MDE36" localSheetId="2">#REF!</definedName>
    <definedName name="____________________MDE36" localSheetId="4">#REF!</definedName>
    <definedName name="____________________MDE36">#REF!</definedName>
    <definedName name="____________________MDE37" localSheetId="2">#REF!</definedName>
    <definedName name="____________________MDE37" localSheetId="4">#REF!</definedName>
    <definedName name="____________________MDE37">#REF!</definedName>
    <definedName name="____________________MDE38" localSheetId="2">#REF!</definedName>
    <definedName name="____________________MDE38" localSheetId="4">#REF!</definedName>
    <definedName name="____________________MDE38">#REF!</definedName>
    <definedName name="____________________MDE39" localSheetId="2">#REF!</definedName>
    <definedName name="____________________MDE39" localSheetId="4">#REF!</definedName>
    <definedName name="____________________MDE39">#REF!</definedName>
    <definedName name="____________________MDE40" localSheetId="2">#REF!</definedName>
    <definedName name="____________________MDE40" localSheetId="4">#REF!</definedName>
    <definedName name="____________________MDE40">#REF!</definedName>
    <definedName name="____________________MDE41" localSheetId="2">#REF!</definedName>
    <definedName name="____________________MDE41" localSheetId="4">#REF!</definedName>
    <definedName name="____________________MDE41">#REF!</definedName>
    <definedName name="____________________MDE42" localSheetId="2">#REF!</definedName>
    <definedName name="____________________MDE42" localSheetId="4">#REF!</definedName>
    <definedName name="____________________MDE42">#REF!</definedName>
    <definedName name="____________________MDE43" localSheetId="2">#REF!</definedName>
    <definedName name="____________________MDE43" localSheetId="4">#REF!</definedName>
    <definedName name="____________________MDE43">#REF!</definedName>
    <definedName name="____________________MDE44" localSheetId="2">#REF!</definedName>
    <definedName name="____________________MDE44" localSheetId="4">#REF!</definedName>
    <definedName name="____________________MDE44">#REF!</definedName>
    <definedName name="____________________MDE45" localSheetId="2">#REF!</definedName>
    <definedName name="____________________MDE45" localSheetId="4">#REF!</definedName>
    <definedName name="____________________MDE45">#REF!</definedName>
    <definedName name="____________________MDE46" localSheetId="2">#REF!</definedName>
    <definedName name="____________________MDE46" localSheetId="4">#REF!</definedName>
    <definedName name="____________________MDE46">#REF!</definedName>
    <definedName name="____________________MDE47" localSheetId="2">#REF!</definedName>
    <definedName name="____________________MDE47" localSheetId="4">#REF!</definedName>
    <definedName name="____________________MDE47">#REF!</definedName>
    <definedName name="____________________MDE48" localSheetId="2">#REF!</definedName>
    <definedName name="____________________MDE48" localSheetId="4">#REF!</definedName>
    <definedName name="____________________MDE48">#REF!</definedName>
    <definedName name="____________________MDE49" localSheetId="2">#REF!</definedName>
    <definedName name="____________________MDE49" localSheetId="4">#REF!</definedName>
    <definedName name="____________________MDE49">#REF!</definedName>
    <definedName name="____________________MDE50" localSheetId="2">#REF!</definedName>
    <definedName name="____________________MDE50" localSheetId="4">#REF!</definedName>
    <definedName name="____________________MDE50">#REF!</definedName>
    <definedName name="____________________MDE51" localSheetId="2">#REF!</definedName>
    <definedName name="____________________MDE51" localSheetId="4">#REF!</definedName>
    <definedName name="____________________MDE51">#REF!</definedName>
    <definedName name="____________________MDE52" localSheetId="2">#REF!</definedName>
    <definedName name="____________________MDE52" localSheetId="4">#REF!</definedName>
    <definedName name="____________________MDE52">#REF!</definedName>
    <definedName name="____________________MDE53" localSheetId="2">#REF!</definedName>
    <definedName name="____________________MDE53" localSheetId="4">#REF!</definedName>
    <definedName name="____________________MDE53">#REF!</definedName>
    <definedName name="____________________MDE54" localSheetId="2">#REF!</definedName>
    <definedName name="____________________MDE54" localSheetId="4">#REF!</definedName>
    <definedName name="____________________MDE54">#REF!</definedName>
    <definedName name="____________________MDE55" localSheetId="2">#REF!</definedName>
    <definedName name="____________________MDE55" localSheetId="4">#REF!</definedName>
    <definedName name="____________________MDE55">#REF!</definedName>
    <definedName name="____________________MDE56" localSheetId="2">#REF!</definedName>
    <definedName name="____________________MDE56" localSheetId="4">#REF!</definedName>
    <definedName name="____________________MDE56">#REF!</definedName>
    <definedName name="____________________MDE57" localSheetId="2">#REF!</definedName>
    <definedName name="____________________MDE57" localSheetId="4">#REF!</definedName>
    <definedName name="____________________MDE57">#REF!</definedName>
    <definedName name="____________________MDE58" localSheetId="2">#REF!</definedName>
    <definedName name="____________________MDE58" localSheetId="4">#REF!</definedName>
    <definedName name="____________________MDE58">#REF!</definedName>
    <definedName name="____________________MDE59" localSheetId="2">#REF!</definedName>
    <definedName name="____________________MDE59" localSheetId="4">#REF!</definedName>
    <definedName name="____________________MDE59">#REF!</definedName>
    <definedName name="____________________MDE60" localSheetId="2">#REF!</definedName>
    <definedName name="____________________MDE60" localSheetId="4">#REF!</definedName>
    <definedName name="____________________MDE60">#REF!</definedName>
    <definedName name="____________________MDE61" localSheetId="2">#REF!</definedName>
    <definedName name="____________________MDE61" localSheetId="4">#REF!</definedName>
    <definedName name="____________________MDE61">#REF!</definedName>
    <definedName name="____________________MDE62" localSheetId="2">#REF!</definedName>
    <definedName name="____________________MDE62" localSheetId="4">#REF!</definedName>
    <definedName name="____________________MDE62">#REF!</definedName>
    <definedName name="____________________MDE63" localSheetId="2">#REF!</definedName>
    <definedName name="____________________MDE63" localSheetId="4">#REF!</definedName>
    <definedName name="____________________MDE63">#REF!</definedName>
    <definedName name="____________________MDE64" localSheetId="2">#REF!</definedName>
    <definedName name="____________________MDE64" localSheetId="4">#REF!</definedName>
    <definedName name="____________________MDE64">#REF!</definedName>
    <definedName name="____________________MDE65" localSheetId="2">#REF!</definedName>
    <definedName name="____________________MDE65" localSheetId="4">#REF!</definedName>
    <definedName name="____________________MDE65">#REF!</definedName>
    <definedName name="____________________MDE66" localSheetId="2">#REF!</definedName>
    <definedName name="____________________MDE66" localSheetId="4">#REF!</definedName>
    <definedName name="____________________MDE66">#REF!</definedName>
    <definedName name="____________________MDE67" localSheetId="2">#REF!</definedName>
    <definedName name="____________________MDE67" localSheetId="4">#REF!</definedName>
    <definedName name="____________________MDE67">#REF!</definedName>
    <definedName name="____________________MDE68" localSheetId="2">#REF!</definedName>
    <definedName name="____________________MDE68" localSheetId="4">#REF!</definedName>
    <definedName name="____________________MDE68">#REF!</definedName>
    <definedName name="____________________ME01" localSheetId="2">#REF!</definedName>
    <definedName name="____________________ME01" localSheetId="4">#REF!</definedName>
    <definedName name="____________________ME01">#REF!</definedName>
    <definedName name="____________________ME02" localSheetId="2">#REF!</definedName>
    <definedName name="____________________ME02" localSheetId="4">#REF!</definedName>
    <definedName name="____________________ME02">#REF!</definedName>
    <definedName name="____________________ME03" localSheetId="2">#REF!</definedName>
    <definedName name="____________________ME03" localSheetId="4">#REF!</definedName>
    <definedName name="____________________ME03">#REF!</definedName>
    <definedName name="____________________ME04" localSheetId="2">#REF!</definedName>
    <definedName name="____________________ME04" localSheetId="4">#REF!</definedName>
    <definedName name="____________________ME04">#REF!</definedName>
    <definedName name="____________________ME05" localSheetId="2">#REF!</definedName>
    <definedName name="____________________ME05" localSheetId="4">#REF!</definedName>
    <definedName name="____________________ME05">#REF!</definedName>
    <definedName name="____________________ME06" localSheetId="2">#REF!</definedName>
    <definedName name="____________________ME06" localSheetId="4">#REF!</definedName>
    <definedName name="____________________ME06">#REF!</definedName>
    <definedName name="____________________ME07" localSheetId="2">#REF!</definedName>
    <definedName name="____________________ME07" localSheetId="4">#REF!</definedName>
    <definedName name="____________________ME07">#REF!</definedName>
    <definedName name="____________________ME08" localSheetId="2">#REF!</definedName>
    <definedName name="____________________ME08" localSheetId="4">#REF!</definedName>
    <definedName name="____________________ME08">#REF!</definedName>
    <definedName name="____________________ME09" localSheetId="2">#REF!</definedName>
    <definedName name="____________________ME09" localSheetId="4">#REF!</definedName>
    <definedName name="____________________ME09">#REF!</definedName>
    <definedName name="____________________ME10" localSheetId="2">#REF!</definedName>
    <definedName name="____________________ME10" localSheetId="4">#REF!</definedName>
    <definedName name="____________________ME10">#REF!</definedName>
    <definedName name="____________________ME11" localSheetId="2">#REF!</definedName>
    <definedName name="____________________ME11" localSheetId="4">#REF!</definedName>
    <definedName name="____________________ME11">#REF!</definedName>
    <definedName name="____________________ME12" localSheetId="2">#REF!</definedName>
    <definedName name="____________________ME12" localSheetId="4">#REF!</definedName>
    <definedName name="____________________ME12">#REF!</definedName>
    <definedName name="____________________ME13" localSheetId="2">#REF!</definedName>
    <definedName name="____________________ME13" localSheetId="4">#REF!</definedName>
    <definedName name="____________________ME13">#REF!</definedName>
    <definedName name="____________________ME14" localSheetId="2">#REF!</definedName>
    <definedName name="____________________ME14" localSheetId="4">#REF!</definedName>
    <definedName name="____________________ME14">#REF!</definedName>
    <definedName name="____________________ME15" localSheetId="2">#REF!</definedName>
    <definedName name="____________________ME15" localSheetId="4">#REF!</definedName>
    <definedName name="____________________ME15">#REF!</definedName>
    <definedName name="____________________ME16" localSheetId="2">#REF!</definedName>
    <definedName name="____________________ME16" localSheetId="4">#REF!</definedName>
    <definedName name="____________________ME16">#REF!</definedName>
    <definedName name="____________________ME17" localSheetId="2">#REF!</definedName>
    <definedName name="____________________ME17" localSheetId="4">#REF!</definedName>
    <definedName name="____________________ME17">#REF!</definedName>
    <definedName name="____________________ME18" localSheetId="2">#REF!</definedName>
    <definedName name="____________________ME18" localSheetId="4">#REF!</definedName>
    <definedName name="____________________ME18">#REF!</definedName>
    <definedName name="____________________ME19" localSheetId="2">#REF!</definedName>
    <definedName name="____________________ME19" localSheetId="4">#REF!</definedName>
    <definedName name="____________________ME19">#REF!</definedName>
    <definedName name="____________________ME20" localSheetId="2">#REF!</definedName>
    <definedName name="____________________ME20" localSheetId="4">#REF!</definedName>
    <definedName name="____________________ME20">#REF!</definedName>
    <definedName name="____________________ME21" localSheetId="2">#REF!</definedName>
    <definedName name="____________________ME21" localSheetId="4">#REF!</definedName>
    <definedName name="____________________ME21">#REF!</definedName>
    <definedName name="____________________ME22" localSheetId="2">#REF!</definedName>
    <definedName name="____________________ME22" localSheetId="4">#REF!</definedName>
    <definedName name="____________________ME22">#REF!</definedName>
    <definedName name="____________________ME23" localSheetId="4">#REF!</definedName>
    <definedName name="____________________ME24" localSheetId="4">#REF!</definedName>
    <definedName name="____________________ME25" localSheetId="2">#REF!</definedName>
    <definedName name="____________________ME25" localSheetId="4">#REF!</definedName>
    <definedName name="____________________ME25">#REF!</definedName>
    <definedName name="____________________ME26" localSheetId="2">#REF!</definedName>
    <definedName name="____________________ME26" localSheetId="4">#REF!</definedName>
    <definedName name="____________________ME26">#REF!</definedName>
    <definedName name="____________________ME27" localSheetId="2">#REF!</definedName>
    <definedName name="____________________ME27" localSheetId="4">#REF!</definedName>
    <definedName name="____________________ME27">#REF!</definedName>
    <definedName name="____________________ME28" localSheetId="2">#REF!</definedName>
    <definedName name="____________________ME28" localSheetId="4">#REF!</definedName>
    <definedName name="____________________ME28">#REF!</definedName>
    <definedName name="____________________ME29" localSheetId="2">#REF!</definedName>
    <definedName name="____________________ME29" localSheetId="4">#REF!</definedName>
    <definedName name="____________________ME29">#REF!</definedName>
    <definedName name="____________________ME30" localSheetId="2">#REF!</definedName>
    <definedName name="____________________ME30" localSheetId="4">#REF!</definedName>
    <definedName name="____________________ME30">#REF!</definedName>
    <definedName name="____________________ME31" localSheetId="2">#REF!</definedName>
    <definedName name="____________________ME31" localSheetId="4">#REF!</definedName>
    <definedName name="____________________ME31">#REF!</definedName>
    <definedName name="____________________ME32" localSheetId="2">#REF!</definedName>
    <definedName name="____________________ME32" localSheetId="4">#REF!</definedName>
    <definedName name="____________________ME32">#REF!</definedName>
    <definedName name="____________________ME33" localSheetId="2">#REF!</definedName>
    <definedName name="____________________ME33" localSheetId="4">#REF!</definedName>
    <definedName name="____________________ME33">#REF!</definedName>
    <definedName name="____________________ME34" localSheetId="2">#REF!</definedName>
    <definedName name="____________________ME34" localSheetId="4">#REF!</definedName>
    <definedName name="____________________ME34">#REF!</definedName>
    <definedName name="____________________ME35" localSheetId="2">#REF!</definedName>
    <definedName name="____________________ME35" localSheetId="4">#REF!</definedName>
    <definedName name="____________________ME35">#REF!</definedName>
    <definedName name="____________________ME36" localSheetId="2">#REF!</definedName>
    <definedName name="____________________ME36" localSheetId="4">#REF!</definedName>
    <definedName name="____________________ME36">#REF!</definedName>
    <definedName name="____________________ME37" localSheetId="2">#REF!</definedName>
    <definedName name="____________________ME37" localSheetId="4">#REF!</definedName>
    <definedName name="____________________ME37">#REF!</definedName>
    <definedName name="____________________ME38" localSheetId="2">#REF!</definedName>
    <definedName name="____________________ME38" localSheetId="4">#REF!</definedName>
    <definedName name="____________________ME38">#REF!</definedName>
    <definedName name="____________________ME39" localSheetId="2">#REF!</definedName>
    <definedName name="____________________ME39" localSheetId="4">#REF!</definedName>
    <definedName name="____________________ME39">#REF!</definedName>
    <definedName name="____________________ME40" localSheetId="2">#REF!</definedName>
    <definedName name="____________________ME40" localSheetId="4">#REF!</definedName>
    <definedName name="____________________ME40">#REF!</definedName>
    <definedName name="____________________ME41" localSheetId="2">#REF!</definedName>
    <definedName name="____________________ME41" localSheetId="4">#REF!</definedName>
    <definedName name="____________________ME41">#REF!</definedName>
    <definedName name="____________________ME42" localSheetId="2">#REF!</definedName>
    <definedName name="____________________ME42" localSheetId="4">#REF!</definedName>
    <definedName name="____________________ME42">#REF!</definedName>
    <definedName name="____________________ME43" localSheetId="2">#REF!</definedName>
    <definedName name="____________________ME43" localSheetId="4">#REF!</definedName>
    <definedName name="____________________ME43">#REF!</definedName>
    <definedName name="____________________ME44" localSheetId="2">#REF!</definedName>
    <definedName name="____________________ME44" localSheetId="4">#REF!</definedName>
    <definedName name="____________________ME44">#REF!</definedName>
    <definedName name="____________________ME45" localSheetId="2">#REF!</definedName>
    <definedName name="____________________ME45" localSheetId="4">#REF!</definedName>
    <definedName name="____________________ME45">#REF!</definedName>
    <definedName name="____________________ME46" localSheetId="2">#REF!</definedName>
    <definedName name="____________________ME46" localSheetId="4">#REF!</definedName>
    <definedName name="____________________ME46">#REF!</definedName>
    <definedName name="____________________ME47" localSheetId="2">#REF!</definedName>
    <definedName name="____________________ME47" localSheetId="4">#REF!</definedName>
    <definedName name="____________________ME47">#REF!</definedName>
    <definedName name="____________________ME48" localSheetId="2">#REF!</definedName>
    <definedName name="____________________ME48" localSheetId="4">#REF!</definedName>
    <definedName name="____________________ME48">#REF!</definedName>
    <definedName name="____________________ME49" localSheetId="2">#REF!</definedName>
    <definedName name="____________________ME49" localSheetId="4">#REF!</definedName>
    <definedName name="____________________ME49">#REF!</definedName>
    <definedName name="____________________ME50" localSheetId="2">#REF!</definedName>
    <definedName name="____________________ME50" localSheetId="4">#REF!</definedName>
    <definedName name="____________________ME50">#REF!</definedName>
    <definedName name="____________________ME51" localSheetId="2">#REF!</definedName>
    <definedName name="____________________ME51" localSheetId="4">#REF!</definedName>
    <definedName name="____________________ME51">#REF!</definedName>
    <definedName name="____________________ME52" localSheetId="2">#REF!</definedName>
    <definedName name="____________________ME52" localSheetId="4">#REF!</definedName>
    <definedName name="____________________ME52">#REF!</definedName>
    <definedName name="____________________ME53" localSheetId="2">#REF!</definedName>
    <definedName name="____________________ME53" localSheetId="4">#REF!</definedName>
    <definedName name="____________________ME53">#REF!</definedName>
    <definedName name="____________________ME54" localSheetId="2">#REF!</definedName>
    <definedName name="____________________ME54" localSheetId="4">#REF!</definedName>
    <definedName name="____________________ME54">#REF!</definedName>
    <definedName name="____________________ME55" localSheetId="2">#REF!</definedName>
    <definedName name="____________________ME55" localSheetId="4">#REF!</definedName>
    <definedName name="____________________ME55">#REF!</definedName>
    <definedName name="____________________ME56" localSheetId="2">#REF!</definedName>
    <definedName name="____________________ME56" localSheetId="4">#REF!</definedName>
    <definedName name="____________________ME56">#REF!</definedName>
    <definedName name="____________________ME57" localSheetId="2">#REF!</definedName>
    <definedName name="____________________ME57" localSheetId="4">#REF!</definedName>
    <definedName name="____________________ME57">#REF!</definedName>
    <definedName name="____________________ME58" localSheetId="2">#REF!</definedName>
    <definedName name="____________________ME58" localSheetId="4">#REF!</definedName>
    <definedName name="____________________ME58">#REF!</definedName>
    <definedName name="____________________ME59" localSheetId="2">#REF!</definedName>
    <definedName name="____________________ME59" localSheetId="4">#REF!</definedName>
    <definedName name="____________________ME59">#REF!</definedName>
    <definedName name="____________________ME60" localSheetId="2">#REF!</definedName>
    <definedName name="____________________ME60" localSheetId="4">#REF!</definedName>
    <definedName name="____________________ME60">#REF!</definedName>
    <definedName name="____________________ME61" localSheetId="2">#REF!</definedName>
    <definedName name="____________________ME61" localSheetId="4">#REF!</definedName>
    <definedName name="____________________ME61">#REF!</definedName>
    <definedName name="____________________ME62" localSheetId="2">#REF!</definedName>
    <definedName name="____________________ME62" localSheetId="4">#REF!</definedName>
    <definedName name="____________________ME62">#REF!</definedName>
    <definedName name="____________________ME63" localSheetId="2">#REF!</definedName>
    <definedName name="____________________ME63" localSheetId="4">#REF!</definedName>
    <definedName name="____________________ME63">#REF!</definedName>
    <definedName name="____________________ME64" localSheetId="2">#REF!</definedName>
    <definedName name="____________________ME64" localSheetId="4">#REF!</definedName>
    <definedName name="____________________ME64">#REF!</definedName>
    <definedName name="____________________ME65" localSheetId="2">#REF!</definedName>
    <definedName name="____________________ME65" localSheetId="4">#REF!</definedName>
    <definedName name="____________________ME65">#REF!</definedName>
    <definedName name="____________________ME66" localSheetId="2">#REF!</definedName>
    <definedName name="____________________ME66" localSheetId="4">#REF!</definedName>
    <definedName name="____________________ME66">#REF!</definedName>
    <definedName name="____________________ME67" localSheetId="2">#REF!</definedName>
    <definedName name="____________________ME67" localSheetId="4">#REF!</definedName>
    <definedName name="____________________ME67">#REF!</definedName>
    <definedName name="____________________ME68" localSheetId="2">#REF!</definedName>
    <definedName name="____________________ME68" localSheetId="4">#REF!</definedName>
    <definedName name="____________________ME68">#REF!</definedName>
    <definedName name="____________________MF8" localSheetId="4">#REF!</definedName>
    <definedName name="____________________MG41" localSheetId="4">#REF!</definedName>
    <definedName name="____________________MG53" localSheetId="4">#REF!</definedName>
    <definedName name="____________________MI2" localSheetId="4">#REF!</definedName>
    <definedName name="____________________MK020" localSheetId="4">#REF!</definedName>
    <definedName name="____________________MK040" localSheetId="4">#REF!</definedName>
    <definedName name="____________________MK110" localSheetId="4">#REF!</definedName>
    <definedName name="____________________MK112" localSheetId="4">#REF!</definedName>
    <definedName name="____________________MK121" localSheetId="4">#REF!</definedName>
    <definedName name="____________________MK123" localSheetId="4">#REF!</definedName>
    <definedName name="____________________MK127" localSheetId="4">#REF!</definedName>
    <definedName name="____________________MK132" localSheetId="4">#REF!</definedName>
    <definedName name="____________________MK139" localSheetId="4">#REF!</definedName>
    <definedName name="____________________MK19" localSheetId="4">#REF!</definedName>
    <definedName name="____________________MK210" localSheetId="4">#REF!</definedName>
    <definedName name="____________________MK224" localSheetId="4">#REF!</definedName>
    <definedName name="____________________MK225" localSheetId="4">#REF!</definedName>
    <definedName name="____________________MK311" localSheetId="4">#REF!</definedName>
    <definedName name="____________________MK321" localSheetId="4">#REF!</definedName>
    <definedName name="____________________MK342" localSheetId="4">#REF!</definedName>
    <definedName name="____________________MK36" localSheetId="4">#REF!</definedName>
    <definedName name="____________________MK37" localSheetId="4">#REF!</definedName>
    <definedName name="____________________MK411" localSheetId="4">#REF!</definedName>
    <definedName name="____________________MK424" localSheetId="4">#REF!</definedName>
    <definedName name="____________________MK514" localSheetId="4">#REF!</definedName>
    <definedName name="____________________MK522" localSheetId="4">#REF!</definedName>
    <definedName name="____________________MK618" localSheetId="4">#REF!</definedName>
    <definedName name="____________________MK621" localSheetId="4">#REF!</definedName>
    <definedName name="____________________MK641" localSheetId="4">#REF!</definedName>
    <definedName name="____________________MK710" localSheetId="4">#REF!</definedName>
    <definedName name="____________________MK715" localSheetId="4">#REF!</definedName>
    <definedName name="____________________MK720" localSheetId="4">#REF!</definedName>
    <definedName name="____________________MK725" localSheetId="4">#REF!</definedName>
    <definedName name="____________________MK810" localSheetId="4">#REF!</definedName>
    <definedName name="____________________MK855" localSheetId="4">#REF!</definedName>
    <definedName name="____________________MMM01" localSheetId="4">#REF!</definedName>
    <definedName name="____________________MMM02" localSheetId="4">#REF!</definedName>
    <definedName name="____________________MMM03" localSheetId="4">#REF!</definedName>
    <definedName name="____________________MMM04" localSheetId="2">#REF!</definedName>
    <definedName name="____________________MMM04" localSheetId="4">#REF!</definedName>
    <definedName name="____________________MMM04">#REF!</definedName>
    <definedName name="____________________MMM05" localSheetId="4">#REF!</definedName>
    <definedName name="____________________MMM06" localSheetId="4">#REF!</definedName>
    <definedName name="____________________MMM07" localSheetId="4">#REF!</definedName>
    <definedName name="____________________MMM08" localSheetId="4">#REF!</definedName>
    <definedName name="____________________MMM09" localSheetId="4">#REF!</definedName>
    <definedName name="____________________MMM10" localSheetId="4">#REF!</definedName>
    <definedName name="____________________MMM11" localSheetId="2">#REF!</definedName>
    <definedName name="____________________MMM11" localSheetId="4">#REF!</definedName>
    <definedName name="____________________MMM11">#REF!</definedName>
    <definedName name="____________________MMM12" localSheetId="4">#REF!</definedName>
    <definedName name="____________________MMM13" localSheetId="4">#REF!</definedName>
    <definedName name="____________________MMM14" localSheetId="4">#REF!</definedName>
    <definedName name="____________________MMM15" localSheetId="4">#REF!</definedName>
    <definedName name="____________________MMM16" localSheetId="4">#REF!</definedName>
    <definedName name="____________________MMM17" localSheetId="2">#REF!</definedName>
    <definedName name="____________________MMM17" localSheetId="4">#REF!</definedName>
    <definedName name="____________________MMM17">#REF!</definedName>
    <definedName name="____________________MMM18" localSheetId="2">#REF!</definedName>
    <definedName name="____________________MMM18" localSheetId="4">#REF!</definedName>
    <definedName name="____________________MMM18">#REF!</definedName>
    <definedName name="____________________MMM19" localSheetId="2">#REF!</definedName>
    <definedName name="____________________MMM19" localSheetId="4">#REF!</definedName>
    <definedName name="____________________MMM19">#REF!</definedName>
    <definedName name="____________________MMM20" localSheetId="2">#REF!</definedName>
    <definedName name="____________________MMM20" localSheetId="4">#REF!</definedName>
    <definedName name="____________________MMM20">#REF!</definedName>
    <definedName name="____________________MMM21" localSheetId="2">#REF!</definedName>
    <definedName name="____________________MMM21" localSheetId="4">#REF!</definedName>
    <definedName name="____________________MMM21">#REF!</definedName>
    <definedName name="____________________MMM22" localSheetId="2">#REF!</definedName>
    <definedName name="____________________MMM22" localSheetId="4">#REF!</definedName>
    <definedName name="____________________MMM22">#REF!</definedName>
    <definedName name="____________________MMM23" localSheetId="2">#REF!</definedName>
    <definedName name="____________________MMM23" localSheetId="4">#REF!</definedName>
    <definedName name="____________________MMM23">#REF!</definedName>
    <definedName name="____________________MMM24" localSheetId="4">#REF!</definedName>
    <definedName name="____________________MMM25" localSheetId="4">#REF!</definedName>
    <definedName name="____________________MMM26" localSheetId="2">#REF!</definedName>
    <definedName name="____________________MMM26" localSheetId="4">#REF!</definedName>
    <definedName name="____________________MMM26">#REF!</definedName>
    <definedName name="____________________MMM27" localSheetId="2">#REF!</definedName>
    <definedName name="____________________MMM27" localSheetId="4">#REF!</definedName>
    <definedName name="____________________MMM27">#REF!</definedName>
    <definedName name="____________________MMM28" localSheetId="2">#REF!</definedName>
    <definedName name="____________________MMM28" localSheetId="4">#REF!</definedName>
    <definedName name="____________________MMM28">#REF!</definedName>
    <definedName name="____________________MMM29" localSheetId="2">#REF!</definedName>
    <definedName name="____________________MMM29" localSheetId="4">#REF!</definedName>
    <definedName name="____________________MMM29">#REF!</definedName>
    <definedName name="____________________MMM30" localSheetId="2">#REF!</definedName>
    <definedName name="____________________MMM30" localSheetId="4">#REF!</definedName>
    <definedName name="____________________MMM30">#REF!</definedName>
    <definedName name="____________________MMM31" localSheetId="2">#REF!</definedName>
    <definedName name="____________________MMM31" localSheetId="4">#REF!</definedName>
    <definedName name="____________________MMM31">#REF!</definedName>
    <definedName name="____________________MMM32" localSheetId="2">#REF!</definedName>
    <definedName name="____________________MMM32" localSheetId="4">#REF!</definedName>
    <definedName name="____________________MMM32">#REF!</definedName>
    <definedName name="____________________MMM33" localSheetId="2">#REF!</definedName>
    <definedName name="____________________MMM33" localSheetId="4">#REF!</definedName>
    <definedName name="____________________MMM33">#REF!</definedName>
    <definedName name="____________________MMM34" localSheetId="2">#REF!</definedName>
    <definedName name="____________________MMM34" localSheetId="4">#REF!</definedName>
    <definedName name="____________________MMM34">#REF!</definedName>
    <definedName name="____________________MMM35" localSheetId="2">#REF!</definedName>
    <definedName name="____________________MMM35" localSheetId="4">#REF!</definedName>
    <definedName name="____________________MMM35">#REF!</definedName>
    <definedName name="____________________MMM36" localSheetId="2">#REF!</definedName>
    <definedName name="____________________MMM36" localSheetId="4">#REF!</definedName>
    <definedName name="____________________MMM36">#REF!</definedName>
    <definedName name="____________________MMM37" localSheetId="2">#REF!</definedName>
    <definedName name="____________________MMM37" localSheetId="4">#REF!</definedName>
    <definedName name="____________________MMM37">#REF!</definedName>
    <definedName name="____________________MMM38" localSheetId="2">#REF!</definedName>
    <definedName name="____________________MMM38" localSheetId="4">#REF!</definedName>
    <definedName name="____________________MMM38">#REF!</definedName>
    <definedName name="____________________MMM39" localSheetId="2">#REF!</definedName>
    <definedName name="____________________MMM39" localSheetId="4">#REF!</definedName>
    <definedName name="____________________MMM39">#REF!</definedName>
    <definedName name="____________________MMM40" localSheetId="2">#REF!</definedName>
    <definedName name="____________________MMM40" localSheetId="4">#REF!</definedName>
    <definedName name="____________________MMM40">#REF!</definedName>
    <definedName name="____________________MMM41" localSheetId="2">#REF!</definedName>
    <definedName name="____________________MMM41" localSheetId="4">#REF!</definedName>
    <definedName name="____________________MMM41">#REF!</definedName>
    <definedName name="____________________MMM411" localSheetId="2">#REF!</definedName>
    <definedName name="____________________MMM411" localSheetId="4">#REF!</definedName>
    <definedName name="____________________MMM411">#REF!</definedName>
    <definedName name="____________________MMM42" localSheetId="4">#REF!</definedName>
    <definedName name="____________________MMM43" localSheetId="4">#REF!</definedName>
    <definedName name="____________________MMM44" localSheetId="2">#REF!</definedName>
    <definedName name="____________________MMM44" localSheetId="4">#REF!</definedName>
    <definedName name="____________________MMM44">#REF!</definedName>
    <definedName name="____________________MMM45" localSheetId="2">#REF!</definedName>
    <definedName name="____________________MMM45" localSheetId="4">#REF!</definedName>
    <definedName name="____________________MMM45">#REF!</definedName>
    <definedName name="____________________MMM46" localSheetId="2">#REF!</definedName>
    <definedName name="____________________MMM46" localSheetId="4">#REF!</definedName>
    <definedName name="____________________MMM46">#REF!</definedName>
    <definedName name="____________________MMM47" localSheetId="2">#REF!</definedName>
    <definedName name="____________________MMM47" localSheetId="4">#REF!</definedName>
    <definedName name="____________________MMM47">#REF!</definedName>
    <definedName name="____________________MMM48" localSheetId="2">#REF!</definedName>
    <definedName name="____________________MMM48" localSheetId="4">#REF!</definedName>
    <definedName name="____________________MMM48">#REF!</definedName>
    <definedName name="____________________MMM49" localSheetId="2">#REF!</definedName>
    <definedName name="____________________MMM49" localSheetId="4">#REF!</definedName>
    <definedName name="____________________MMM49">#REF!</definedName>
    <definedName name="____________________MMM50" localSheetId="2">#REF!</definedName>
    <definedName name="____________________MMM50" localSheetId="4">#REF!</definedName>
    <definedName name="____________________MMM50">#REF!</definedName>
    <definedName name="____________________MMM51" localSheetId="4">#REF!</definedName>
    <definedName name="____________________MMM52" localSheetId="4">#REF!</definedName>
    <definedName name="____________________MMM53" localSheetId="2">#REF!</definedName>
    <definedName name="____________________MMM53" localSheetId="4">#REF!</definedName>
    <definedName name="____________________MMM53">#REF!</definedName>
    <definedName name="____________________MMM54" localSheetId="2">#REF!</definedName>
    <definedName name="____________________MMM54" localSheetId="4">#REF!</definedName>
    <definedName name="____________________MMM54">#REF!</definedName>
    <definedName name="____________________PA1">'[19]ANALISA (2)'!$Q$1258</definedName>
    <definedName name="____________________PA18">'[19]ANALISA (2)'!$Q$1320</definedName>
    <definedName name="____________________PE13" localSheetId="4">#REF!</definedName>
    <definedName name="____________________PF4" localSheetId="4">#REF!</definedName>
    <definedName name="____________________PF8" localSheetId="4">#REF!</definedName>
    <definedName name="____________________PG41" localSheetId="4">#REF!</definedName>
    <definedName name="____________________PG53" localSheetId="4">#REF!</definedName>
    <definedName name="____________________PI2" localSheetId="4">#REF!</definedName>
    <definedName name="____________________PI6" localSheetId="4">#REF!</definedName>
    <definedName name="____________________PK020" localSheetId="4">#REF!</definedName>
    <definedName name="____________________PK040" localSheetId="4">#REF!</definedName>
    <definedName name="____________________PK110" localSheetId="4">#REF!</definedName>
    <definedName name="____________________PK112" localSheetId="4">#REF!</definedName>
    <definedName name="____________________PK121" localSheetId="4">#REF!</definedName>
    <definedName name="____________________PK123" localSheetId="4">#REF!</definedName>
    <definedName name="____________________PK127" localSheetId="4">#REF!</definedName>
    <definedName name="____________________PK132" localSheetId="4">#REF!</definedName>
    <definedName name="____________________PK139" localSheetId="4">#REF!</definedName>
    <definedName name="____________________PK19" localSheetId="4">#REF!</definedName>
    <definedName name="____________________PK210" localSheetId="4">#REF!</definedName>
    <definedName name="____________________PK224" localSheetId="4">#REF!</definedName>
    <definedName name="____________________PK225" localSheetId="4">#REF!</definedName>
    <definedName name="____________________PK23" localSheetId="4">#REF!</definedName>
    <definedName name="____________________PK311" localSheetId="4">#REF!</definedName>
    <definedName name="____________________PK321" localSheetId="4">#REF!</definedName>
    <definedName name="____________________PK342" localSheetId="4">#REF!</definedName>
    <definedName name="____________________PK36" localSheetId="4">#REF!</definedName>
    <definedName name="____________________PK37" localSheetId="4">#REF!</definedName>
    <definedName name="____________________PK411" localSheetId="4">#REF!</definedName>
    <definedName name="____________________PK424" localSheetId="4">#REF!</definedName>
    <definedName name="____________________PK514" localSheetId="4">#REF!</definedName>
    <definedName name="____________________PK522" localSheetId="4">#REF!</definedName>
    <definedName name="____________________PK618" localSheetId="4">#REF!</definedName>
    <definedName name="____________________PK621" localSheetId="4">#REF!</definedName>
    <definedName name="____________________PK641" localSheetId="4">#REF!</definedName>
    <definedName name="____________________PK710" localSheetId="4">#REF!</definedName>
    <definedName name="____________________PK715" localSheetId="4">#REF!</definedName>
    <definedName name="____________________PK720" localSheetId="4">#REF!</definedName>
    <definedName name="____________________PK725" localSheetId="4">#REF!</definedName>
    <definedName name="____________________PK810" localSheetId="4">#REF!</definedName>
    <definedName name="____________________PK855" localSheetId="4">#REF!</definedName>
    <definedName name="____________________PR110" localSheetId="4">#REF!</definedName>
    <definedName name="____________________PR123" localSheetId="4">#REF!</definedName>
    <definedName name="____________________PR132" localSheetId="4">#REF!</definedName>
    <definedName name="____________________PR139" localSheetId="4">#REF!</definedName>
    <definedName name="____________________PR210" localSheetId="4">#REF!</definedName>
    <definedName name="____________________PR225" localSheetId="4">#REF!</definedName>
    <definedName name="____________________PR311" localSheetId="4">#REF!</definedName>
    <definedName name="____________________PR321" localSheetId="4">#REF!</definedName>
    <definedName name="____________________PR342" localSheetId="4">#REF!</definedName>
    <definedName name="____________________PR411" localSheetId="4">#REF!</definedName>
    <definedName name="____________________PR424" localSheetId="4">#REF!</definedName>
    <definedName name="____________________PR514" localSheetId="4">#REF!</definedName>
    <definedName name="____________________PR522" localSheetId="4">#REF!</definedName>
    <definedName name="____________________PR621" localSheetId="4">#REF!</definedName>
    <definedName name="____________________PR710" localSheetId="4">#REF!</definedName>
    <definedName name="____________________PR715" localSheetId="4">#REF!</definedName>
    <definedName name="____________________PR720" localSheetId="4">#REF!</definedName>
    <definedName name="____________________PRK020" localSheetId="4">#REF!</definedName>
    <definedName name="____________________PRK040" localSheetId="4">#REF!</definedName>
    <definedName name="____________________PRK112" localSheetId="4">#REF!</definedName>
    <definedName name="____________________PRK127" localSheetId="4">#REF!</definedName>
    <definedName name="____________________PRK618" localSheetId="4">#REF!</definedName>
    <definedName name="____________________PRK641" localSheetId="4">#REF!</definedName>
    <definedName name="____________________PRK725" localSheetId="4">#REF!</definedName>
    <definedName name="____________________PRK810" localSheetId="4">#REF!</definedName>
    <definedName name="____________________PRK855" localSheetId="4">#REF!</definedName>
    <definedName name="____________________pvc2" localSheetId="4">#REF!</definedName>
    <definedName name="____________________pvc3" localSheetId="4">#REF!</definedName>
    <definedName name="____________________pvc4" localSheetId="4">#REF!</definedName>
    <definedName name="____________________Rp1" localSheetId="4">[14]BAHP!$M$29</definedName>
    <definedName name="____________________SAK2" localSheetId="4">#REF!</definedName>
    <definedName name="____________________SAK3" localSheetId="4">#REF!</definedName>
    <definedName name="___________________agt3" localSheetId="4">[22]uRAIAN!#REF!</definedName>
    <definedName name="___________________agt4" localSheetId="4">[22]uRAIAN!#REF!</definedName>
    <definedName name="___________________agt5" localSheetId="4">[22]uRAIAN!#REF!</definedName>
    <definedName name="___________________ANG41" localSheetId="4">#REF!</definedName>
    <definedName name="___________________ANG53" localSheetId="4">#REF!</definedName>
    <definedName name="___________________ANI2" localSheetId="4">#REF!</definedName>
    <definedName name="___________________DIV1" localSheetId="4">#REF!</definedName>
    <definedName name="___________________DIV10" localSheetId="4">'[18]Kuantitas &amp; Harga'!$H$445</definedName>
    <definedName name="___________________DIV12" localSheetId="4">'[23]Kuantitas &amp; Harga'!#REF!</definedName>
    <definedName name="___________________DIV2" localSheetId="4">'[18]Kuantitas &amp; Harga'!$H$49</definedName>
    <definedName name="___________________DIV3" localSheetId="4">'[18]Kuantitas &amp; Harga'!$H$83</definedName>
    <definedName name="___________________DIV4" localSheetId="4">'[18]Kuantitas &amp; Harga'!$H$98</definedName>
    <definedName name="___________________DIV5" localSheetId="4">'[18]Kuantitas &amp; Harga'!$H$118</definedName>
    <definedName name="___________________DIV7" localSheetId="4">#REF!</definedName>
    <definedName name="___________________DIV8" localSheetId="4">#REF!</definedName>
    <definedName name="___________________DIV9" localSheetId="4">'[18]Kuantitas &amp; Harga'!$H$432</definedName>
    <definedName name="___________________EEE02" localSheetId="2">'[2]An. Alat'!#REF!</definedName>
    <definedName name="___________________EEE02" localSheetId="4">#REF!</definedName>
    <definedName name="___________________EEE02">'[2]An. Alat'!#REF!</definedName>
    <definedName name="___________________EEE03" localSheetId="2">'[2]An. Alat'!#REF!</definedName>
    <definedName name="___________________EEE03" localSheetId="4">#REF!</definedName>
    <definedName name="___________________EEE03">'[2]An. Alat'!#REF!</definedName>
    <definedName name="___________________EEE04" localSheetId="2">'[2]An. Alat'!#REF!</definedName>
    <definedName name="___________________EEE04" localSheetId="4">[24]sewa!#REF!</definedName>
    <definedName name="___________________EEE04">'[2]An. Alat'!#REF!</definedName>
    <definedName name="___________________EEE05" localSheetId="2">'[2]An. Alat'!#REF!</definedName>
    <definedName name="___________________EEE05" localSheetId="4">#REF!</definedName>
    <definedName name="___________________EEE05">'[2]An. Alat'!#REF!</definedName>
    <definedName name="___________________EEE06" localSheetId="2">'[2]An. Alat'!#REF!</definedName>
    <definedName name="___________________EEE06" localSheetId="4">#REF!</definedName>
    <definedName name="___________________EEE06">'[2]An. Alat'!#REF!</definedName>
    <definedName name="___________________EEE07" localSheetId="2">'[2]An. Alat'!#REF!</definedName>
    <definedName name="___________________EEE07" localSheetId="4">#REF!</definedName>
    <definedName name="___________________EEE07">'[2]An. Alat'!#REF!</definedName>
    <definedName name="___________________EEE08" localSheetId="2">'[2]An. Alat'!#REF!</definedName>
    <definedName name="___________________EEE08" localSheetId="4">[25]Peralatan!#REF!</definedName>
    <definedName name="___________________EEE08">'[2]An. Alat'!#REF!</definedName>
    <definedName name="___________________EEE09" localSheetId="2">'[2]An. Alat'!#REF!</definedName>
    <definedName name="___________________EEE09" localSheetId="4">#REF!</definedName>
    <definedName name="___________________EEE09">'[2]An. Alat'!#REF!</definedName>
    <definedName name="___________________EEE10" localSheetId="2">'[2]An. Alat'!#REF!</definedName>
    <definedName name="___________________EEE10" localSheetId="4">#REF!</definedName>
    <definedName name="___________________EEE10">'[2]An. Alat'!#REF!</definedName>
    <definedName name="___________________EEE11" localSheetId="2">'[2]An. Alat'!#REF!</definedName>
    <definedName name="___________________EEE11" localSheetId="4">#REF!</definedName>
    <definedName name="___________________EEE11">'[2]An. Alat'!#REF!</definedName>
    <definedName name="___________________EEE12" localSheetId="2">'[2]An. Alat'!#REF!</definedName>
    <definedName name="___________________EEE12" localSheetId="4">#REF!</definedName>
    <definedName name="___________________EEE12">'[2]An. Alat'!#REF!</definedName>
    <definedName name="___________________EEE13" localSheetId="2">'[2]An. Alat'!#REF!</definedName>
    <definedName name="___________________EEE13" localSheetId="4">#REF!</definedName>
    <definedName name="___________________EEE13">'[2]An. Alat'!#REF!</definedName>
    <definedName name="___________________EEE14" localSheetId="2">'[2]An. Alat'!#REF!</definedName>
    <definedName name="___________________EEE14" localSheetId="4">[24]sewa!#REF!</definedName>
    <definedName name="___________________EEE14">'[2]An. Alat'!#REF!</definedName>
    <definedName name="___________________EEE15" localSheetId="2">'[2]An. Alat'!#REF!</definedName>
    <definedName name="___________________EEE15" localSheetId="4">#REF!</definedName>
    <definedName name="___________________EEE15">'[2]An. Alat'!#REF!</definedName>
    <definedName name="___________________EEE16" localSheetId="2">'[2]An. Alat'!#REF!</definedName>
    <definedName name="___________________EEE16" localSheetId="4">#REF!</definedName>
    <definedName name="___________________EEE16">'[2]An. Alat'!#REF!</definedName>
    <definedName name="___________________EEE17" localSheetId="2">'[2]An. Alat'!#REF!</definedName>
    <definedName name="___________________EEE17" localSheetId="4">#REF!</definedName>
    <definedName name="___________________EEE17">'[2]An. Alat'!#REF!</definedName>
    <definedName name="___________________EEE18" localSheetId="2">'[2]An. Alat'!#REF!</definedName>
    <definedName name="___________________EEE18" localSheetId="4">#REF!</definedName>
    <definedName name="___________________EEE18">'[2]An. Alat'!#REF!</definedName>
    <definedName name="___________________EEE19" localSheetId="2">'[2]An. Alat'!#REF!</definedName>
    <definedName name="___________________EEE19" localSheetId="4">#REF!</definedName>
    <definedName name="___________________EEE19">'[2]An. Alat'!#REF!</definedName>
    <definedName name="___________________EEE20" localSheetId="4">#REF!</definedName>
    <definedName name="___________________EEE21" localSheetId="4">[25]Peralatan!#REF!</definedName>
    <definedName name="___________________EEE22" localSheetId="2">'[2]An. Alat'!#REF!</definedName>
    <definedName name="___________________EEE22" localSheetId="4">#REF!</definedName>
    <definedName name="___________________EEE22">'[2]An. Alat'!#REF!</definedName>
    <definedName name="___________________EEE23" localSheetId="2">'[2]An. Alat'!#REF!</definedName>
    <definedName name="___________________EEE23" localSheetId="4">#REF!</definedName>
    <definedName name="___________________EEE23">'[2]An. Alat'!#REF!</definedName>
    <definedName name="___________________EEE24" localSheetId="2">'[2]An. Alat'!#REF!</definedName>
    <definedName name="___________________EEE24" localSheetId="4">#REF!</definedName>
    <definedName name="___________________EEE24">'[2]An. Alat'!#REF!</definedName>
    <definedName name="___________________EEE25" localSheetId="2">'[2]An. Alat'!#REF!</definedName>
    <definedName name="___________________EEE25" localSheetId="4">#REF!</definedName>
    <definedName name="___________________EEE25">'[2]An. Alat'!#REF!</definedName>
    <definedName name="___________________EEE26" localSheetId="2">'[2]An. Alat'!#REF!</definedName>
    <definedName name="___________________EEE26" localSheetId="4">#REF!</definedName>
    <definedName name="___________________EEE26">'[2]An. Alat'!#REF!</definedName>
    <definedName name="___________________EEE27" localSheetId="2">'[2]An. Alat'!#REF!</definedName>
    <definedName name="___________________EEE27" localSheetId="4">[24]sewa!#REF!</definedName>
    <definedName name="___________________EEE27">'[2]An. Alat'!#REF!</definedName>
    <definedName name="___________________EEE28" localSheetId="2">'[2]An. Alat'!#REF!</definedName>
    <definedName name="___________________EEE28" localSheetId="4">[24]sewa!#REF!</definedName>
    <definedName name="___________________EEE28">'[2]An. Alat'!#REF!</definedName>
    <definedName name="___________________EEE29" localSheetId="2">'[2]An. Alat'!#REF!</definedName>
    <definedName name="___________________EEE29" localSheetId="4">[24]sewa!#REF!</definedName>
    <definedName name="___________________EEE29">'[2]An. Alat'!#REF!</definedName>
    <definedName name="___________________EEE30" localSheetId="2">'[2]An. Alat'!#REF!</definedName>
    <definedName name="___________________EEE30" localSheetId="4">[25]Peralatan!#REF!</definedName>
    <definedName name="___________________EEE30">'[2]An. Alat'!#REF!</definedName>
    <definedName name="___________________EEE31" localSheetId="2">'[2]An. Alat'!#REF!</definedName>
    <definedName name="___________________EEE31" localSheetId="4">#REF!</definedName>
    <definedName name="___________________EEE31">'[2]An. Alat'!#REF!</definedName>
    <definedName name="___________________EEE32" localSheetId="2">'[2]An. Alat'!#REF!</definedName>
    <definedName name="___________________EEE32" localSheetId="4">[25]Peralatan!#REF!</definedName>
    <definedName name="___________________EEE32">'[2]An. Alat'!#REF!</definedName>
    <definedName name="___________________EEE33" localSheetId="2">'[2]An. Alat'!#REF!</definedName>
    <definedName name="___________________EEE33" localSheetId="4">[24]sewa!#REF!</definedName>
    <definedName name="___________________EEE33">'[2]An. Alat'!#REF!</definedName>
    <definedName name="___________________eng3">[20]UPAH!#REF!</definedName>
    <definedName name="___________________eng4">[20]UPAH!#REF!</definedName>
    <definedName name="___________________gip1">[20]UPAH!#REF!</definedName>
    <definedName name="___________________gip2">[20]UPAH!#REF!</definedName>
    <definedName name="___________________gip3">[20]UPAH!#REF!</definedName>
    <definedName name="___________________gip4">[20]UPAH!#REF!</definedName>
    <definedName name="___________________HAL1" localSheetId="2">#REF!</definedName>
    <definedName name="___________________HAL1">#REF!</definedName>
    <definedName name="___________________HAL2" localSheetId="2">#REF!</definedName>
    <definedName name="___________________HAL2" localSheetId="4">#REF!</definedName>
    <definedName name="___________________HAL2">#REF!</definedName>
    <definedName name="___________________HAL3" localSheetId="4">#REF!</definedName>
    <definedName name="___________________HAL4" localSheetId="4">#REF!</definedName>
    <definedName name="___________________HAL5" localSheetId="4">#REF!</definedName>
    <definedName name="___________________HAL6" localSheetId="4">#REF!</definedName>
    <definedName name="___________________HAL7" localSheetId="4">#REF!</definedName>
    <definedName name="___________________HAL8" localSheetId="4">#REF!</definedName>
    <definedName name="___________________kb1" localSheetId="4">'[26]Upah, Bahan, Alat'!#REF!</definedName>
    <definedName name="___________________kon2" localSheetId="4">'[27]R-MP2-98'!#REF!</definedName>
    <definedName name="___________________kon3" localSheetId="4">'[27]R-MP2-98'!#REF!</definedName>
    <definedName name="___________________kon4" localSheetId="4">'[27]R-MP2-98'!#REF!</definedName>
    <definedName name="___________________kon5" localSheetId="4">'[28]R-MP'!#REF!</definedName>
    <definedName name="___________________LLL02" localSheetId="4">#REF!</definedName>
    <definedName name="___________________LLL03" localSheetId="4">#REF!</definedName>
    <definedName name="___________________LLL04" localSheetId="4">#REF!</definedName>
    <definedName name="___________________LLL05" localSheetId="4">#REF!</definedName>
    <definedName name="___________________LLL06" localSheetId="4">#REF!</definedName>
    <definedName name="___________________LLL07" localSheetId="4">#REF!</definedName>
    <definedName name="___________________LLL08" localSheetId="4">#REF!</definedName>
    <definedName name="___________________LLL09" localSheetId="4">#REF!</definedName>
    <definedName name="___________________LLL10" localSheetId="4">#REF!</definedName>
    <definedName name="___________________LLL11" localSheetId="4">'[6]UPAH BAHAN'!#REF!</definedName>
    <definedName name="___________________MA18">'[29]ANALISA (2)'!$Q$1336</definedName>
    <definedName name="___________________MDE02" localSheetId="4">[25]Peralatan!#REF!</definedName>
    <definedName name="___________________MDE03" localSheetId="4">[25]Peralatan!#REF!</definedName>
    <definedName name="___________________MDE04" localSheetId="4">[25]Peralatan!#REF!</definedName>
    <definedName name="___________________MDE06" localSheetId="4">[25]Peralatan!#REF!</definedName>
    <definedName name="___________________MDE07" localSheetId="4">[25]Peralatan!#REF!</definedName>
    <definedName name="___________________MDE08" localSheetId="4">[25]Peralatan!#REF!</definedName>
    <definedName name="___________________MDE10" localSheetId="4">[25]Peralatan!#REF!</definedName>
    <definedName name="___________________MDE11" localSheetId="4">[25]Peralatan!#REF!</definedName>
    <definedName name="___________________MDE13" localSheetId="4">[25]Peralatan!#REF!</definedName>
    <definedName name="___________________MDE15" localSheetId="4">[25]Peralatan!#REF!</definedName>
    <definedName name="___________________MDE17" localSheetId="4">[25]Peralatan!#REF!</definedName>
    <definedName name="___________________MDE19" localSheetId="4">[25]Peralatan!#REF!</definedName>
    <definedName name="___________________MDE21" localSheetId="4">[25]Peralatan!#REF!</definedName>
    <definedName name="___________________MDE23" localSheetId="4">[25]Peralatan!#REF!</definedName>
    <definedName name="___________________MDE25" localSheetId="4">[25]Peralatan!#REF!</definedName>
    <definedName name="___________________MDE27" localSheetId="4">[25]Peralatan!#REF!</definedName>
    <definedName name="___________________MDE29" localSheetId="4">[25]Peralatan!#REF!</definedName>
    <definedName name="___________________MDE31" localSheetId="4">#REF!</definedName>
    <definedName name="___________________MDE32" localSheetId="4">#REF!</definedName>
    <definedName name="___________________MDE33" localSheetId="4">#REF!</definedName>
    <definedName name="___________________MDE34" localSheetId="4">#REF!</definedName>
    <definedName name="___________________MDE35" localSheetId="4">#REF!</definedName>
    <definedName name="___________________MDE36" localSheetId="2">#REF!</definedName>
    <definedName name="___________________MDE36" localSheetId="4">#REF!</definedName>
    <definedName name="___________________MDE36">#REF!</definedName>
    <definedName name="___________________MDE37" localSheetId="2">#REF!</definedName>
    <definedName name="___________________MDE37" localSheetId="4">#REF!</definedName>
    <definedName name="___________________MDE37">#REF!</definedName>
    <definedName name="___________________MDE38" localSheetId="2">#REF!</definedName>
    <definedName name="___________________MDE38" localSheetId="4">#REF!</definedName>
    <definedName name="___________________MDE38">#REF!</definedName>
    <definedName name="___________________MDE39" localSheetId="2">#REF!</definedName>
    <definedName name="___________________MDE39" localSheetId="4">#REF!</definedName>
    <definedName name="___________________MDE39">#REF!</definedName>
    <definedName name="___________________MDE40" localSheetId="2">#REF!</definedName>
    <definedName name="___________________MDE40" localSheetId="4">#REF!</definedName>
    <definedName name="___________________MDE40">#REF!</definedName>
    <definedName name="___________________MDE41" localSheetId="2">#REF!</definedName>
    <definedName name="___________________MDE41" localSheetId="4">#REF!</definedName>
    <definedName name="___________________MDE41">#REF!</definedName>
    <definedName name="___________________MDE42" localSheetId="2">#REF!</definedName>
    <definedName name="___________________MDE42" localSheetId="4">#REF!</definedName>
    <definedName name="___________________MDE42">#REF!</definedName>
    <definedName name="___________________MDE43" localSheetId="2">#REF!</definedName>
    <definedName name="___________________MDE43" localSheetId="4">#REF!</definedName>
    <definedName name="___________________MDE43">#REF!</definedName>
    <definedName name="___________________MDE44" localSheetId="2">#REF!</definedName>
    <definedName name="___________________MDE44" localSheetId="4">#REF!</definedName>
    <definedName name="___________________MDE44">#REF!</definedName>
    <definedName name="___________________MDE45" localSheetId="2">#REF!</definedName>
    <definedName name="___________________MDE45" localSheetId="4">#REF!</definedName>
    <definedName name="___________________MDE45">#REF!</definedName>
    <definedName name="___________________MDE46" localSheetId="2">#REF!</definedName>
    <definedName name="___________________MDE46" localSheetId="4">#REF!</definedName>
    <definedName name="___________________MDE46">#REF!</definedName>
    <definedName name="___________________MDE47" localSheetId="2">#REF!</definedName>
    <definedName name="___________________MDE47" localSheetId="4">#REF!</definedName>
    <definedName name="___________________MDE47">#REF!</definedName>
    <definedName name="___________________MDE48" localSheetId="2">#REF!</definedName>
    <definedName name="___________________MDE48" localSheetId="4">#REF!</definedName>
    <definedName name="___________________MDE48">#REF!</definedName>
    <definedName name="___________________MDE49" localSheetId="2">#REF!</definedName>
    <definedName name="___________________MDE49" localSheetId="4">#REF!</definedName>
    <definedName name="___________________MDE49">#REF!</definedName>
    <definedName name="___________________MDE50" localSheetId="2">#REF!</definedName>
    <definedName name="___________________MDE50" localSheetId="4">#REF!</definedName>
    <definedName name="___________________MDE50">#REF!</definedName>
    <definedName name="___________________MDE51" localSheetId="2">#REF!</definedName>
    <definedName name="___________________MDE51" localSheetId="4">#REF!</definedName>
    <definedName name="___________________MDE51">#REF!</definedName>
    <definedName name="___________________MDE52" localSheetId="2">#REF!</definedName>
    <definedName name="___________________MDE52" localSheetId="4">#REF!</definedName>
    <definedName name="___________________MDE52">#REF!</definedName>
    <definedName name="___________________MDE53" localSheetId="2">#REF!</definedName>
    <definedName name="___________________MDE53" localSheetId="4">#REF!</definedName>
    <definedName name="___________________MDE53">#REF!</definedName>
    <definedName name="___________________MDE54" localSheetId="2">#REF!</definedName>
    <definedName name="___________________MDE54" localSheetId="4">#REF!</definedName>
    <definedName name="___________________MDE54">#REF!</definedName>
    <definedName name="___________________MDE55" localSheetId="2">#REF!</definedName>
    <definedName name="___________________MDE55" localSheetId="4">#REF!</definedName>
    <definedName name="___________________MDE55">#REF!</definedName>
    <definedName name="___________________MDE56" localSheetId="2">#REF!</definedName>
    <definedName name="___________________MDE56" localSheetId="4">#REF!</definedName>
    <definedName name="___________________MDE56">#REF!</definedName>
    <definedName name="___________________MDE57" localSheetId="2">#REF!</definedName>
    <definedName name="___________________MDE57" localSheetId="4">#REF!</definedName>
    <definedName name="___________________MDE57">#REF!</definedName>
    <definedName name="___________________MDE58" localSheetId="2">#REF!</definedName>
    <definedName name="___________________MDE58" localSheetId="4">#REF!</definedName>
    <definedName name="___________________MDE58">#REF!</definedName>
    <definedName name="___________________MDE59" localSheetId="2">#REF!</definedName>
    <definedName name="___________________MDE59" localSheetId="4">#REF!</definedName>
    <definedName name="___________________MDE59">#REF!</definedName>
    <definedName name="___________________MDE60" localSheetId="2">#REF!</definedName>
    <definedName name="___________________MDE60" localSheetId="4">#REF!</definedName>
    <definedName name="___________________MDE60">#REF!</definedName>
    <definedName name="___________________MDE61" localSheetId="2">#REF!</definedName>
    <definedName name="___________________MDE61" localSheetId="4">#REF!</definedName>
    <definedName name="___________________MDE61">#REF!</definedName>
    <definedName name="___________________MDE62" localSheetId="2">#REF!</definedName>
    <definedName name="___________________MDE62" localSheetId="4">#REF!</definedName>
    <definedName name="___________________MDE62">#REF!</definedName>
    <definedName name="___________________MDE63" localSheetId="2">#REF!</definedName>
    <definedName name="___________________MDE63" localSheetId="4">#REF!</definedName>
    <definedName name="___________________MDE63">#REF!</definedName>
    <definedName name="___________________MDE64" localSheetId="2">#REF!</definedName>
    <definedName name="___________________MDE64" localSheetId="4">#REF!</definedName>
    <definedName name="___________________MDE64">#REF!</definedName>
    <definedName name="___________________MDE65" localSheetId="2">#REF!</definedName>
    <definedName name="___________________MDE65" localSheetId="4">#REF!</definedName>
    <definedName name="___________________MDE65">#REF!</definedName>
    <definedName name="___________________MDE66" localSheetId="2">#REF!</definedName>
    <definedName name="___________________MDE66" localSheetId="4">#REF!</definedName>
    <definedName name="___________________MDE66">#REF!</definedName>
    <definedName name="___________________MDE67" localSheetId="2">#REF!</definedName>
    <definedName name="___________________MDE67" localSheetId="4">#REF!</definedName>
    <definedName name="___________________MDE67">#REF!</definedName>
    <definedName name="___________________MDE68" localSheetId="2">#REF!</definedName>
    <definedName name="___________________MDE68" localSheetId="4">#REF!</definedName>
    <definedName name="___________________MDE68">#REF!</definedName>
    <definedName name="___________________ME01" localSheetId="4">#REF!</definedName>
    <definedName name="___________________ME02" localSheetId="4">#REF!</definedName>
    <definedName name="___________________ME03" localSheetId="4">#REF!</definedName>
    <definedName name="___________________ME04" localSheetId="4">#REF!</definedName>
    <definedName name="___________________ME05" localSheetId="4">#REF!</definedName>
    <definedName name="___________________ME06" localSheetId="4">#REF!</definedName>
    <definedName name="___________________ME07" localSheetId="4">#REF!</definedName>
    <definedName name="___________________ME08" localSheetId="4">#REF!</definedName>
    <definedName name="___________________ME09" localSheetId="4">#REF!</definedName>
    <definedName name="___________________ME10" localSheetId="4">#REF!</definedName>
    <definedName name="___________________ME11" localSheetId="4">#REF!</definedName>
    <definedName name="___________________ME12" localSheetId="4">#REF!</definedName>
    <definedName name="___________________ME13" localSheetId="4">#REF!</definedName>
    <definedName name="___________________ME14" localSheetId="4">#REF!</definedName>
    <definedName name="___________________ME15" localSheetId="4">#REF!</definedName>
    <definedName name="___________________ME16" localSheetId="4">#REF!</definedName>
    <definedName name="___________________ME17" localSheetId="4">#REF!</definedName>
    <definedName name="___________________ME18" localSheetId="4">#REF!</definedName>
    <definedName name="___________________ME19" localSheetId="4">#REF!</definedName>
    <definedName name="___________________ME20" localSheetId="4">#REF!</definedName>
    <definedName name="___________________ME21" localSheetId="4">#REF!</definedName>
    <definedName name="___________________ME22" localSheetId="4">#REF!</definedName>
    <definedName name="___________________ME23" localSheetId="4">#REF!</definedName>
    <definedName name="___________________ME24" localSheetId="4">#REF!</definedName>
    <definedName name="___________________ME25" localSheetId="4">#REF!</definedName>
    <definedName name="___________________ME26" localSheetId="4">#REF!</definedName>
    <definedName name="___________________ME27" localSheetId="4">#REF!</definedName>
    <definedName name="___________________ME28" localSheetId="4">#REF!</definedName>
    <definedName name="___________________ME29" localSheetId="4">#REF!</definedName>
    <definedName name="___________________ME30" localSheetId="4">#REF!</definedName>
    <definedName name="___________________ME31" localSheetId="4">#REF!</definedName>
    <definedName name="___________________ME32" localSheetId="4">#REF!</definedName>
    <definedName name="___________________ME33" localSheetId="4">#REF!</definedName>
    <definedName name="___________________ME34" localSheetId="4">#REF!</definedName>
    <definedName name="___________________ME35" localSheetId="4">#REF!</definedName>
    <definedName name="___________________ME36" localSheetId="2">#REF!</definedName>
    <definedName name="___________________ME36" localSheetId="4">#REF!</definedName>
    <definedName name="___________________ME36">#REF!</definedName>
    <definedName name="___________________ME37" localSheetId="2">#REF!</definedName>
    <definedName name="___________________ME37" localSheetId="4">#REF!</definedName>
    <definedName name="___________________ME37">#REF!</definedName>
    <definedName name="___________________ME38" localSheetId="2">#REF!</definedName>
    <definedName name="___________________ME38" localSheetId="4">#REF!</definedName>
    <definedName name="___________________ME38">#REF!</definedName>
    <definedName name="___________________ME39" localSheetId="2">#REF!</definedName>
    <definedName name="___________________ME39" localSheetId="4">#REF!</definedName>
    <definedName name="___________________ME39">#REF!</definedName>
    <definedName name="___________________ME40" localSheetId="2">#REF!</definedName>
    <definedName name="___________________ME40" localSheetId="4">#REF!</definedName>
    <definedName name="___________________ME40">#REF!</definedName>
    <definedName name="___________________ME41" localSheetId="2">#REF!</definedName>
    <definedName name="___________________ME41" localSheetId="4">#REF!</definedName>
    <definedName name="___________________ME41">#REF!</definedName>
    <definedName name="___________________ME42" localSheetId="2">#REF!</definedName>
    <definedName name="___________________ME42" localSheetId="4">#REF!</definedName>
    <definedName name="___________________ME42">#REF!</definedName>
    <definedName name="___________________ME43" localSheetId="2">#REF!</definedName>
    <definedName name="___________________ME43" localSheetId="4">#REF!</definedName>
    <definedName name="___________________ME43">#REF!</definedName>
    <definedName name="___________________ME44" localSheetId="2">#REF!</definedName>
    <definedName name="___________________ME44" localSheetId="4">#REF!</definedName>
    <definedName name="___________________ME44">#REF!</definedName>
    <definedName name="___________________ME45" localSheetId="2">#REF!</definedName>
    <definedName name="___________________ME45" localSheetId="4">#REF!</definedName>
    <definedName name="___________________ME45">#REF!</definedName>
    <definedName name="___________________ME46" localSheetId="2">#REF!</definedName>
    <definedName name="___________________ME46" localSheetId="4">#REF!</definedName>
    <definedName name="___________________ME46">#REF!</definedName>
    <definedName name="___________________ME47" localSheetId="2">#REF!</definedName>
    <definedName name="___________________ME47" localSheetId="4">#REF!</definedName>
    <definedName name="___________________ME47">#REF!</definedName>
    <definedName name="___________________ME48" localSheetId="2">#REF!</definedName>
    <definedName name="___________________ME48" localSheetId="4">#REF!</definedName>
    <definedName name="___________________ME48">#REF!</definedName>
    <definedName name="___________________ME49" localSheetId="2">#REF!</definedName>
    <definedName name="___________________ME49" localSheetId="4">#REF!</definedName>
    <definedName name="___________________ME49">#REF!</definedName>
    <definedName name="___________________ME50" localSheetId="2">#REF!</definedName>
    <definedName name="___________________ME50" localSheetId="4">#REF!</definedName>
    <definedName name="___________________ME50">#REF!</definedName>
    <definedName name="___________________ME51" localSheetId="2">#REF!</definedName>
    <definedName name="___________________ME51" localSheetId="4">#REF!</definedName>
    <definedName name="___________________ME51">#REF!</definedName>
    <definedName name="___________________ME52" localSheetId="2">#REF!</definedName>
    <definedName name="___________________ME52" localSheetId="4">#REF!</definedName>
    <definedName name="___________________ME52">#REF!</definedName>
    <definedName name="___________________ME53" localSheetId="2">#REF!</definedName>
    <definedName name="___________________ME53" localSheetId="4">#REF!</definedName>
    <definedName name="___________________ME53">#REF!</definedName>
    <definedName name="___________________ME54" localSheetId="2">#REF!</definedName>
    <definedName name="___________________ME54" localSheetId="4">#REF!</definedName>
    <definedName name="___________________ME54">#REF!</definedName>
    <definedName name="___________________ME55" localSheetId="2">#REF!</definedName>
    <definedName name="___________________ME55" localSheetId="4">#REF!</definedName>
    <definedName name="___________________ME55">#REF!</definedName>
    <definedName name="___________________ME56" localSheetId="2">#REF!</definedName>
    <definedName name="___________________ME56" localSheetId="4">#REF!</definedName>
    <definedName name="___________________ME56">#REF!</definedName>
    <definedName name="___________________ME57" localSheetId="2">#REF!</definedName>
    <definedName name="___________________ME57" localSheetId="4">#REF!</definedName>
    <definedName name="___________________ME57">#REF!</definedName>
    <definedName name="___________________ME58" localSheetId="2">#REF!</definedName>
    <definedName name="___________________ME58" localSheetId="4">#REF!</definedName>
    <definedName name="___________________ME58">#REF!</definedName>
    <definedName name="___________________ME59" localSheetId="2">#REF!</definedName>
    <definedName name="___________________ME59" localSheetId="4">#REF!</definedName>
    <definedName name="___________________ME59">#REF!</definedName>
    <definedName name="___________________ME60" localSheetId="2">#REF!</definedName>
    <definedName name="___________________ME60" localSheetId="4">#REF!</definedName>
    <definedName name="___________________ME60">#REF!</definedName>
    <definedName name="___________________ME61" localSheetId="2">#REF!</definedName>
    <definedName name="___________________ME61" localSheetId="4">#REF!</definedName>
    <definedName name="___________________ME61">#REF!</definedName>
    <definedName name="___________________ME62" localSheetId="2">#REF!</definedName>
    <definedName name="___________________ME62" localSheetId="4">#REF!</definedName>
    <definedName name="___________________ME62">#REF!</definedName>
    <definedName name="___________________ME63" localSheetId="2">#REF!</definedName>
    <definedName name="___________________ME63" localSheetId="4">#REF!</definedName>
    <definedName name="___________________ME63">#REF!</definedName>
    <definedName name="___________________ME64" localSheetId="2">#REF!</definedName>
    <definedName name="___________________ME64" localSheetId="4">#REF!</definedName>
    <definedName name="___________________ME64">#REF!</definedName>
    <definedName name="___________________ME65" localSheetId="2">#REF!</definedName>
    <definedName name="___________________ME65" localSheetId="4">#REF!</definedName>
    <definedName name="___________________ME65">#REF!</definedName>
    <definedName name="___________________ME66" localSheetId="2">#REF!</definedName>
    <definedName name="___________________ME66" localSheetId="4">#REF!</definedName>
    <definedName name="___________________ME66">#REF!</definedName>
    <definedName name="___________________ME67" localSheetId="2">#REF!</definedName>
    <definedName name="___________________ME67" localSheetId="4">#REF!</definedName>
    <definedName name="___________________ME67">#REF!</definedName>
    <definedName name="___________________ME68" localSheetId="2">#REF!</definedName>
    <definedName name="___________________ME68" localSheetId="4">#REF!</definedName>
    <definedName name="___________________ME68">#REF!</definedName>
    <definedName name="___________________MF8" localSheetId="4">#REF!</definedName>
    <definedName name="___________________MG41" localSheetId="4">#REF!</definedName>
    <definedName name="___________________MG53" localSheetId="4">#REF!</definedName>
    <definedName name="___________________MI2" localSheetId="4">#REF!</definedName>
    <definedName name="___________________MK020" localSheetId="4">#REF!</definedName>
    <definedName name="___________________MK040" localSheetId="4">#REF!</definedName>
    <definedName name="___________________MK110" localSheetId="4">#REF!</definedName>
    <definedName name="___________________MK112" localSheetId="4">#REF!</definedName>
    <definedName name="___________________MK121" localSheetId="4">#REF!</definedName>
    <definedName name="___________________MK123" localSheetId="4">#REF!</definedName>
    <definedName name="___________________MK127" localSheetId="4">#REF!</definedName>
    <definedName name="___________________MK132" localSheetId="4">#REF!</definedName>
    <definedName name="___________________MK139" localSheetId="4">#REF!</definedName>
    <definedName name="___________________MK19" localSheetId="4">#REF!</definedName>
    <definedName name="___________________MK210" localSheetId="4">#REF!</definedName>
    <definedName name="___________________MK224" localSheetId="4">#REF!</definedName>
    <definedName name="___________________MK225" localSheetId="4">#REF!</definedName>
    <definedName name="___________________MK311" localSheetId="4">#REF!</definedName>
    <definedName name="___________________MK321" localSheetId="4">#REF!</definedName>
    <definedName name="___________________MK342" localSheetId="4">#REF!</definedName>
    <definedName name="___________________MK36" localSheetId="4">#REF!</definedName>
    <definedName name="___________________MK37" localSheetId="4">#REF!</definedName>
    <definedName name="___________________MK411" localSheetId="4">#REF!</definedName>
    <definedName name="___________________MK424" localSheetId="4">#REF!</definedName>
    <definedName name="___________________MK514" localSheetId="4">#REF!</definedName>
    <definedName name="___________________MK522" localSheetId="4">#REF!</definedName>
    <definedName name="___________________MK618" localSheetId="4">#REF!</definedName>
    <definedName name="___________________MK621" localSheetId="4">#REF!</definedName>
    <definedName name="___________________MK641" localSheetId="4">#REF!</definedName>
    <definedName name="___________________MK710" localSheetId="4">#REF!</definedName>
    <definedName name="___________________MK715" localSheetId="4">#REF!</definedName>
    <definedName name="___________________MK720" localSheetId="4">#REF!</definedName>
    <definedName name="___________________MK725" localSheetId="4">#REF!</definedName>
    <definedName name="___________________MK810" localSheetId="4">#REF!</definedName>
    <definedName name="___________________MK855" localSheetId="4">#REF!</definedName>
    <definedName name="___________________MMM01" localSheetId="2">#REF!</definedName>
    <definedName name="___________________MMM01" localSheetId="4">[24]UPAH!#REF!</definedName>
    <definedName name="___________________MMM01">#REF!</definedName>
    <definedName name="___________________MMM02" localSheetId="2">#REF!</definedName>
    <definedName name="___________________MMM02" localSheetId="4">[24]UPAH!#REF!</definedName>
    <definedName name="___________________MMM02">#REF!</definedName>
    <definedName name="___________________MMM03" localSheetId="4">[24]UPAH!#REF!</definedName>
    <definedName name="___________________MMM04" localSheetId="4">[24]UPAH!#REF!</definedName>
    <definedName name="___________________MMM05" localSheetId="4">[24]UPAH!#REF!</definedName>
    <definedName name="___________________MMM06" localSheetId="4">[24]UPAH!#REF!</definedName>
    <definedName name="___________________MMM07" localSheetId="4">[24]UPAH!#REF!</definedName>
    <definedName name="___________________MMM08" localSheetId="2">#REF!</definedName>
    <definedName name="___________________MMM08" localSheetId="4">[24]UPAH!#REF!</definedName>
    <definedName name="___________________MMM08">#REF!</definedName>
    <definedName name="___________________MMM09" localSheetId="2">#REF!</definedName>
    <definedName name="___________________MMM09" localSheetId="4">[24]UPAH!#REF!</definedName>
    <definedName name="___________________MMM09">#REF!</definedName>
    <definedName name="___________________MMM10" localSheetId="4">[24]UPAH!#REF!</definedName>
    <definedName name="___________________MMM11" localSheetId="4">[24]UPAH!#REF!</definedName>
    <definedName name="___________________MMM12" localSheetId="4">[24]UPAH!#REF!</definedName>
    <definedName name="___________________MMM13" localSheetId="4">[24]UPAH!#REF!</definedName>
    <definedName name="___________________MMM14" localSheetId="4">[24]UPAH!#REF!</definedName>
    <definedName name="___________________MMM15" localSheetId="2">#REF!</definedName>
    <definedName name="___________________MMM15" localSheetId="4">[24]UPAH!#REF!</definedName>
    <definedName name="___________________MMM15">#REF!</definedName>
    <definedName name="___________________MMM16" localSheetId="4">[24]UPAH!#REF!</definedName>
    <definedName name="___________________MMM17" localSheetId="4">[24]UPAH!#REF!</definedName>
    <definedName name="___________________MMM18" localSheetId="4">[24]UPAH!#REF!</definedName>
    <definedName name="___________________MMM19" localSheetId="4">[24]UPAH!#REF!</definedName>
    <definedName name="___________________MMM20" localSheetId="4">[24]UPAH!#REF!</definedName>
    <definedName name="___________________MMM21" localSheetId="4">[24]UPAH!#REF!</definedName>
    <definedName name="___________________MMM22" localSheetId="4">[24]UPAH!#REF!</definedName>
    <definedName name="___________________MMM23" localSheetId="4">[24]UPAH!#REF!</definedName>
    <definedName name="___________________MMM24" localSheetId="4">[24]UPAH!#REF!</definedName>
    <definedName name="___________________MMM25" localSheetId="4">[24]UPAH!#REF!</definedName>
    <definedName name="___________________MMM26" localSheetId="4">[24]UPAH!#REF!</definedName>
    <definedName name="___________________MMM27" localSheetId="4">[24]UPAH!#REF!</definedName>
    <definedName name="___________________MMM28" localSheetId="4">[24]UPAH!#REF!</definedName>
    <definedName name="___________________MMM29" localSheetId="4">[24]UPAH!#REF!</definedName>
    <definedName name="___________________MMM30" localSheetId="4">[24]UPAH!#REF!</definedName>
    <definedName name="___________________MMM31" localSheetId="4">[24]UPAH!#REF!</definedName>
    <definedName name="___________________MMM32" localSheetId="4">[24]UPAH!#REF!</definedName>
    <definedName name="___________________MMM33" localSheetId="4">[24]UPAH!#REF!</definedName>
    <definedName name="___________________MMM34" localSheetId="4">[24]UPAH!#REF!</definedName>
    <definedName name="___________________MMM35" localSheetId="4">[24]UPAH!#REF!</definedName>
    <definedName name="___________________MMM36" localSheetId="4">[24]UPAH!#REF!</definedName>
    <definedName name="___________________MMM37" localSheetId="4">[24]UPAH!#REF!</definedName>
    <definedName name="___________________MMM38" localSheetId="4">[24]UPAH!#REF!</definedName>
    <definedName name="___________________MMM39" localSheetId="4">[24]UPAH!#REF!</definedName>
    <definedName name="___________________MMM40" localSheetId="4">[24]UPAH!#REF!</definedName>
    <definedName name="___________________MMM41" localSheetId="4">[24]UPAH!#REF!</definedName>
    <definedName name="___________________MMM411" localSheetId="4">[24]UPAH!#REF!</definedName>
    <definedName name="___________________MMM42" localSheetId="4">'[30]Basic Price'!#REF!</definedName>
    <definedName name="___________________MMM43" localSheetId="4">[24]UPAH!#REF!</definedName>
    <definedName name="___________________MMM44" localSheetId="4">[24]UPAH!#REF!</definedName>
    <definedName name="___________________MMM45" localSheetId="4">[24]UPAH!#REF!</definedName>
    <definedName name="___________________MMM46" localSheetId="4">[24]UPAH!#REF!</definedName>
    <definedName name="___________________MMM47" localSheetId="4">[24]UPAH!#REF!</definedName>
    <definedName name="___________________MMM48" localSheetId="4">[24]UPAH!#REF!</definedName>
    <definedName name="___________________MMM49" localSheetId="4">'[30]Basic Price'!#REF!</definedName>
    <definedName name="___________________MMM50" localSheetId="4">[24]UPAH!#REF!</definedName>
    <definedName name="___________________MMM51" localSheetId="4">[24]UPAH!#REF!</definedName>
    <definedName name="___________________MMM52" localSheetId="4">'[30]Basic Price'!#REF!</definedName>
    <definedName name="___________________MMM53" localSheetId="4">'[30]Basic Price'!#REF!</definedName>
    <definedName name="___________________MMM54" localSheetId="4">'[30]Basic Price'!#REF!</definedName>
    <definedName name="___________________nyy10">[20]UPAH!#REF!</definedName>
    <definedName name="___________________nyy25">[20]UPAH!#REF!</definedName>
    <definedName name="___________________PA1">'[29]ANALISA (2)'!$Q$1258</definedName>
    <definedName name="___________________PA18">'[29]ANALISA (2)'!$Q$1320</definedName>
    <definedName name="___________________PE13" localSheetId="4">#REF!</definedName>
    <definedName name="___________________PF4" localSheetId="4">#REF!</definedName>
    <definedName name="___________________PF8" localSheetId="4">#REF!</definedName>
    <definedName name="___________________PG41" localSheetId="4">#REF!</definedName>
    <definedName name="___________________PG53" localSheetId="4">#REF!</definedName>
    <definedName name="___________________PI2" localSheetId="4">#REF!</definedName>
    <definedName name="___________________PI6" localSheetId="4">#REF!</definedName>
    <definedName name="___________________PK020" localSheetId="4">#REF!</definedName>
    <definedName name="___________________PK040" localSheetId="4">#REF!</definedName>
    <definedName name="___________________PK110" localSheetId="4">#REF!</definedName>
    <definedName name="___________________PK112" localSheetId="4">#REF!</definedName>
    <definedName name="___________________PK121" localSheetId="4">#REF!</definedName>
    <definedName name="___________________PK123" localSheetId="4">#REF!</definedName>
    <definedName name="___________________PK127" localSheetId="4">#REF!</definedName>
    <definedName name="___________________PK132" localSheetId="4">#REF!</definedName>
    <definedName name="___________________PK139" localSheetId="4">#REF!</definedName>
    <definedName name="___________________PK19" localSheetId="4">#REF!</definedName>
    <definedName name="___________________PK210" localSheetId="4">#REF!</definedName>
    <definedName name="___________________PK224" localSheetId="4">#REF!</definedName>
    <definedName name="___________________PK225" localSheetId="4">#REF!</definedName>
    <definedName name="___________________PK23" localSheetId="4">#REF!</definedName>
    <definedName name="___________________PK311" localSheetId="4">#REF!</definedName>
    <definedName name="___________________PK321" localSheetId="4">#REF!</definedName>
    <definedName name="___________________PK342" localSheetId="4">#REF!</definedName>
    <definedName name="___________________PK36" localSheetId="4">#REF!</definedName>
    <definedName name="___________________PK37" localSheetId="4">#REF!</definedName>
    <definedName name="___________________PK411" localSheetId="4">#REF!</definedName>
    <definedName name="___________________PK424" localSheetId="4">#REF!</definedName>
    <definedName name="___________________PK514" localSheetId="4">#REF!</definedName>
    <definedName name="___________________PK522" localSheetId="4">#REF!</definedName>
    <definedName name="___________________PK618" localSheetId="4">#REF!</definedName>
    <definedName name="___________________PK621" localSheetId="4">#REF!</definedName>
    <definedName name="___________________PK641" localSheetId="4">#REF!</definedName>
    <definedName name="___________________PK710" localSheetId="4">#REF!</definedName>
    <definedName name="___________________PK715" localSheetId="4">#REF!</definedName>
    <definedName name="___________________PK720" localSheetId="4">#REF!</definedName>
    <definedName name="___________________PK725" localSheetId="4">#REF!</definedName>
    <definedName name="___________________PK810" localSheetId="4">#REF!</definedName>
    <definedName name="___________________PK855" localSheetId="4">#REF!</definedName>
    <definedName name="___________________PR110" localSheetId="4">#REF!</definedName>
    <definedName name="___________________PR123" localSheetId="4">#REF!</definedName>
    <definedName name="___________________PR132" localSheetId="4">#REF!</definedName>
    <definedName name="___________________PR139" localSheetId="4">#REF!</definedName>
    <definedName name="___________________PR210" localSheetId="4">#REF!</definedName>
    <definedName name="___________________PR225" localSheetId="4">#REF!</definedName>
    <definedName name="___________________PR311" localSheetId="4">#REF!</definedName>
    <definedName name="___________________PR321" localSheetId="4">#REF!</definedName>
    <definedName name="___________________PR342" localSheetId="4">#REF!</definedName>
    <definedName name="___________________PR411" localSheetId="4">#REF!</definedName>
    <definedName name="___________________PR424" localSheetId="4">#REF!</definedName>
    <definedName name="___________________PR514" localSheetId="4">#REF!</definedName>
    <definedName name="___________________PR522" localSheetId="4">#REF!</definedName>
    <definedName name="___________________PR621" localSheetId="4">#REF!</definedName>
    <definedName name="___________________PR710" localSheetId="4">#REF!</definedName>
    <definedName name="___________________PR715" localSheetId="4">#REF!</definedName>
    <definedName name="___________________PR720" localSheetId="4">#REF!</definedName>
    <definedName name="___________________PRK020" localSheetId="4">#REF!</definedName>
    <definedName name="___________________PRK040" localSheetId="4">#REF!</definedName>
    <definedName name="___________________PRK112" localSheetId="4">#REF!</definedName>
    <definedName name="___________________PRK127" localSheetId="4">#REF!</definedName>
    <definedName name="___________________PRK618" localSheetId="4">#REF!</definedName>
    <definedName name="___________________PRK641" localSheetId="4">#REF!</definedName>
    <definedName name="___________________PRK725" localSheetId="4">#REF!</definedName>
    <definedName name="___________________PRK810" localSheetId="4">#REF!</definedName>
    <definedName name="___________________PRK855" localSheetId="4">#REF!</definedName>
    <definedName name="___________________pvc1" localSheetId="4">[20]UPAH!#REF!</definedName>
    <definedName name="___________________pvc2" localSheetId="4">[20]UPAH!#REF!</definedName>
    <definedName name="___________________pvc3" localSheetId="4">[20]UPAH!#REF!</definedName>
    <definedName name="___________________pvc4" localSheetId="4">[20]UPAH!#REF!</definedName>
    <definedName name="___________________Rp1" localSheetId="4">[14]BAHP!$M$29</definedName>
    <definedName name="___________________sak1">[20]UPAH!#REF!</definedName>
    <definedName name="___________________sak2">[20]UPAH!#REF!</definedName>
    <definedName name="___________________sak3">[20]UPAH!#REF!</definedName>
    <definedName name="___________________spl7">[20]ANALISA!#REF!</definedName>
    <definedName name="___________________tee34" localSheetId="4">'[31]RAB (OK)'!#REF!</definedName>
    <definedName name="__________________agt3">[8]uRAIAN!#REF!</definedName>
    <definedName name="__________________agt4">[8]uRAIAN!#REF!</definedName>
    <definedName name="__________________agt5">[8]uRAIAN!#REF!</definedName>
    <definedName name="__________________ANG41" localSheetId="4">#REF!</definedName>
    <definedName name="__________________ANG53" localSheetId="4">#REF!</definedName>
    <definedName name="__________________ANI2" localSheetId="4">#REF!</definedName>
    <definedName name="__________________DIV1" localSheetId="2">#REF!</definedName>
    <definedName name="__________________DIV1" localSheetId="4">'[18]Kuantitas &amp; Harga'!$H$23</definedName>
    <definedName name="__________________DIV1">#REF!</definedName>
    <definedName name="__________________DIV10" localSheetId="2">#REF!</definedName>
    <definedName name="__________________DIV10">#REF!</definedName>
    <definedName name="__________________DIV11" localSheetId="2">#REF!</definedName>
    <definedName name="__________________DIV11">#REF!</definedName>
    <definedName name="__________________DIV2" localSheetId="2">#REF!</definedName>
    <definedName name="__________________DIV2" localSheetId="4">#REF!</definedName>
    <definedName name="__________________DIV2">#REF!</definedName>
    <definedName name="__________________DIV3" localSheetId="2">#REF!</definedName>
    <definedName name="__________________DIV3" localSheetId="4">#REF!</definedName>
    <definedName name="__________________DIV3">#REF!</definedName>
    <definedName name="__________________DIV4" localSheetId="2">#REF!</definedName>
    <definedName name="__________________DIV4" localSheetId="4">#REF!</definedName>
    <definedName name="__________________DIV4">#REF!</definedName>
    <definedName name="__________________DIV5" localSheetId="2">#REF!</definedName>
    <definedName name="__________________DIV5" localSheetId="4">#REF!</definedName>
    <definedName name="__________________DIV5">#REF!</definedName>
    <definedName name="__________________DIV6" localSheetId="2">#REF!</definedName>
    <definedName name="__________________DIV6" localSheetId="4">'[18]Kuantitas &amp; Harga'!$H$155</definedName>
    <definedName name="__________________DIV6">#REF!</definedName>
    <definedName name="__________________DIV7" localSheetId="2">#REF!</definedName>
    <definedName name="__________________DIV7">#REF!</definedName>
    <definedName name="__________________DIV8" localSheetId="2">#REF!</definedName>
    <definedName name="__________________DIV8" localSheetId="4">'[18]Kuantitas &amp; Harga'!$H$405</definedName>
    <definedName name="__________________DIV8">#REF!</definedName>
    <definedName name="__________________DIV9" localSheetId="2">#REF!</definedName>
    <definedName name="__________________DIV9">#REF!</definedName>
    <definedName name="__________________EEE01" localSheetId="4">#REF!</definedName>
    <definedName name="__________________EEE02" localSheetId="4">#REF!</definedName>
    <definedName name="__________________EEE03" localSheetId="4">#REF!</definedName>
    <definedName name="__________________EEE04" localSheetId="4">#REF!</definedName>
    <definedName name="__________________EEE05" localSheetId="4">#REF!</definedName>
    <definedName name="__________________EEE06" localSheetId="4">#REF!</definedName>
    <definedName name="__________________EEE07" localSheetId="4">#REF!</definedName>
    <definedName name="__________________EEE08" localSheetId="4">#REF!</definedName>
    <definedName name="__________________EEE09" localSheetId="4">#REF!</definedName>
    <definedName name="__________________EEE10" localSheetId="4">#REF!</definedName>
    <definedName name="__________________EEE11" localSheetId="4">#REF!</definedName>
    <definedName name="__________________EEE12" localSheetId="4">#REF!</definedName>
    <definedName name="__________________EEE13" localSheetId="4">#REF!</definedName>
    <definedName name="__________________EEE14" localSheetId="4">#REF!</definedName>
    <definedName name="__________________EEE15" localSheetId="4">#REF!</definedName>
    <definedName name="__________________EEE16" localSheetId="4">#REF!</definedName>
    <definedName name="__________________EEE17" localSheetId="4">#REF!</definedName>
    <definedName name="__________________EEE18" localSheetId="4">#REF!</definedName>
    <definedName name="__________________EEE19" localSheetId="4">#REF!</definedName>
    <definedName name="__________________EEE20" localSheetId="4">#REF!</definedName>
    <definedName name="__________________EEE21" localSheetId="4">#REF!</definedName>
    <definedName name="__________________EEE22" localSheetId="4">#REF!</definedName>
    <definedName name="__________________EEE23" localSheetId="4">#REF!</definedName>
    <definedName name="__________________EEE24" localSheetId="4">#REF!</definedName>
    <definedName name="__________________EEE25" localSheetId="4">#REF!</definedName>
    <definedName name="__________________EEE26" localSheetId="4">#REF!</definedName>
    <definedName name="__________________EEE27" localSheetId="4">#REF!</definedName>
    <definedName name="__________________EEE28" localSheetId="4">#REF!</definedName>
    <definedName name="__________________EEE29" localSheetId="4">#REF!</definedName>
    <definedName name="__________________EEE30" localSheetId="4">#REF!</definedName>
    <definedName name="__________________EEE31" localSheetId="4">#REF!</definedName>
    <definedName name="__________________EEE32" localSheetId="4">#REF!</definedName>
    <definedName name="__________________EEE33" localSheetId="4">#REF!</definedName>
    <definedName name="__________________ENG3" localSheetId="4">#REF!</definedName>
    <definedName name="__________________ENG4" localSheetId="4">#REF!</definedName>
    <definedName name="__________________gip1" localSheetId="4">#REF!</definedName>
    <definedName name="__________________gip112" localSheetId="4">#REF!</definedName>
    <definedName name="__________________gip12" localSheetId="4">#REF!</definedName>
    <definedName name="__________________gip2" localSheetId="4">#REF!</definedName>
    <definedName name="__________________gip3" localSheetId="4">#REF!</definedName>
    <definedName name="__________________gip34" localSheetId="4">#REF!</definedName>
    <definedName name="__________________gip4" localSheetId="4">#REF!</definedName>
    <definedName name="__________________HAL1" localSheetId="4">#REF!</definedName>
    <definedName name="__________________HAL2" localSheetId="4">#REF!</definedName>
    <definedName name="__________________HAL3" localSheetId="4">#REF!</definedName>
    <definedName name="__________________HAL4" localSheetId="2">#REF!</definedName>
    <definedName name="__________________HAL4" localSheetId="4">#REF!</definedName>
    <definedName name="__________________HAL4">#REF!</definedName>
    <definedName name="__________________HAL5" localSheetId="2">#REF!</definedName>
    <definedName name="__________________HAL5" localSheetId="4">#REF!</definedName>
    <definedName name="__________________HAL5">#REF!</definedName>
    <definedName name="__________________HAL6" localSheetId="2">#REF!</definedName>
    <definedName name="__________________HAL6" localSheetId="4">#REF!</definedName>
    <definedName name="__________________HAL6">#REF!</definedName>
    <definedName name="__________________HAL7" localSheetId="2">#REF!</definedName>
    <definedName name="__________________HAL7" localSheetId="4">#REF!</definedName>
    <definedName name="__________________HAL7">#REF!</definedName>
    <definedName name="__________________HAL8" localSheetId="2">#REF!</definedName>
    <definedName name="__________________HAL8" localSheetId="4">#REF!</definedName>
    <definedName name="__________________HAL8">#REF!</definedName>
    <definedName name="__________________KB4" localSheetId="4">#REF!</definedName>
    <definedName name="__________________kon5" localSheetId="4">'[3]R-MP'!#REF!</definedName>
    <definedName name="__________________LLL01" localSheetId="2">#REF!</definedName>
    <definedName name="__________________LLL01" localSheetId="4">#REF!</definedName>
    <definedName name="__________________LLL01">#REF!</definedName>
    <definedName name="__________________LLL02" localSheetId="2">#REF!</definedName>
    <definedName name="__________________LLL02" localSheetId="4">#REF!</definedName>
    <definedName name="__________________LLL02">#REF!</definedName>
    <definedName name="__________________LLL03" localSheetId="2">#REF!</definedName>
    <definedName name="__________________LLL03" localSheetId="4">#REF!</definedName>
    <definedName name="__________________LLL03">#REF!</definedName>
    <definedName name="__________________LLL04" localSheetId="2">#REF!</definedName>
    <definedName name="__________________LLL04" localSheetId="4">#REF!</definedName>
    <definedName name="__________________LLL04">#REF!</definedName>
    <definedName name="__________________LLL05" localSheetId="2">#REF!</definedName>
    <definedName name="__________________LLL05" localSheetId="4">#REF!</definedName>
    <definedName name="__________________LLL05">#REF!</definedName>
    <definedName name="__________________LLL06" localSheetId="2">#REF!</definedName>
    <definedName name="__________________LLL06" localSheetId="4">#REF!</definedName>
    <definedName name="__________________LLL06">#REF!</definedName>
    <definedName name="__________________LLL07" localSheetId="2">#REF!</definedName>
    <definedName name="__________________LLL07" localSheetId="4">#REF!</definedName>
    <definedName name="__________________LLL07">#REF!</definedName>
    <definedName name="__________________LLL08" localSheetId="2">#REF!</definedName>
    <definedName name="__________________LLL08" localSheetId="4">#REF!</definedName>
    <definedName name="__________________LLL08">#REF!</definedName>
    <definedName name="__________________LLL09" localSheetId="2">#REF!</definedName>
    <definedName name="__________________LLL09" localSheetId="4">#REF!</definedName>
    <definedName name="__________________LLL09">#REF!</definedName>
    <definedName name="__________________LLL10" localSheetId="2">#REF!</definedName>
    <definedName name="__________________LLL10" localSheetId="4">#REF!</definedName>
    <definedName name="__________________LLL10">#REF!</definedName>
    <definedName name="__________________LLL11" localSheetId="2">#REF!</definedName>
    <definedName name="__________________LLL11" localSheetId="4">'[12]UPAH BAHAN'!#REF!</definedName>
    <definedName name="__________________LLL11">#REF!</definedName>
    <definedName name="__________________MA18">'[9]ANALISA (2)'!$Q$1336</definedName>
    <definedName name="__________________MDE01" localSheetId="2">#REF!</definedName>
    <definedName name="__________________MDE01">#REF!</definedName>
    <definedName name="__________________MDE02" localSheetId="2">#REF!</definedName>
    <definedName name="__________________MDE02" localSheetId="4">#REF!</definedName>
    <definedName name="__________________MDE02">#REF!</definedName>
    <definedName name="__________________MDE03" localSheetId="2">#REF!</definedName>
    <definedName name="__________________MDE03" localSheetId="4">#REF!</definedName>
    <definedName name="__________________MDE03">#REF!</definedName>
    <definedName name="__________________MDE04" localSheetId="2">#REF!</definedName>
    <definedName name="__________________MDE04" localSheetId="4">#REF!</definedName>
    <definedName name="__________________MDE04">#REF!</definedName>
    <definedName name="__________________MDE05" localSheetId="2">#REF!</definedName>
    <definedName name="__________________MDE05" localSheetId="4">#REF!</definedName>
    <definedName name="__________________MDE05">#REF!</definedName>
    <definedName name="__________________MDE06" localSheetId="2">#REF!</definedName>
    <definedName name="__________________MDE06" localSheetId="4">#REF!</definedName>
    <definedName name="__________________MDE06">#REF!</definedName>
    <definedName name="__________________MDE07" localSheetId="2">#REF!</definedName>
    <definedName name="__________________MDE07" localSheetId="4">#REF!</definedName>
    <definedName name="__________________MDE07">#REF!</definedName>
    <definedName name="__________________MDE08" localSheetId="2">#REF!</definedName>
    <definedName name="__________________MDE08" localSheetId="4">#REF!</definedName>
    <definedName name="__________________MDE08">#REF!</definedName>
    <definedName name="__________________MDE09" localSheetId="2">#REF!</definedName>
    <definedName name="__________________MDE09" localSheetId="4">#REF!</definedName>
    <definedName name="__________________MDE09">#REF!</definedName>
    <definedName name="__________________MDE10" localSheetId="2">#REF!</definedName>
    <definedName name="__________________MDE10" localSheetId="4">#REF!</definedName>
    <definedName name="__________________MDE10">#REF!</definedName>
    <definedName name="__________________MDE11" localSheetId="2">#REF!</definedName>
    <definedName name="__________________MDE11" localSheetId="4">#REF!</definedName>
    <definedName name="__________________MDE11">#REF!</definedName>
    <definedName name="__________________MDE12" localSheetId="2">#REF!</definedName>
    <definedName name="__________________MDE12" localSheetId="4">#REF!</definedName>
    <definedName name="__________________MDE12">#REF!</definedName>
    <definedName name="__________________MDE13" localSheetId="2">#REF!</definedName>
    <definedName name="__________________MDE13" localSheetId="4">#REF!</definedName>
    <definedName name="__________________MDE13">#REF!</definedName>
    <definedName name="__________________MDE14" localSheetId="2">#REF!</definedName>
    <definedName name="__________________MDE14" localSheetId="4">#REF!</definedName>
    <definedName name="__________________MDE14">#REF!</definedName>
    <definedName name="__________________MDE15" localSheetId="2">#REF!</definedName>
    <definedName name="__________________MDE15" localSheetId="4">#REF!</definedName>
    <definedName name="__________________MDE15">#REF!</definedName>
    <definedName name="__________________MDE16" localSheetId="2">#REF!</definedName>
    <definedName name="__________________MDE16" localSheetId="4">#REF!</definedName>
    <definedName name="__________________MDE16">#REF!</definedName>
    <definedName name="__________________MDE17" localSheetId="2">#REF!</definedName>
    <definedName name="__________________MDE17" localSheetId="4">#REF!</definedName>
    <definedName name="__________________MDE17">#REF!</definedName>
    <definedName name="__________________MDE18" localSheetId="2">#REF!</definedName>
    <definedName name="__________________MDE18" localSheetId="4">#REF!</definedName>
    <definedName name="__________________MDE18">#REF!</definedName>
    <definedName name="__________________MDE19" localSheetId="2">#REF!</definedName>
    <definedName name="__________________MDE19" localSheetId="4">#REF!</definedName>
    <definedName name="__________________MDE19">#REF!</definedName>
    <definedName name="__________________MDE20" localSheetId="2">#REF!</definedName>
    <definedName name="__________________MDE20" localSheetId="4">#REF!</definedName>
    <definedName name="__________________MDE20">#REF!</definedName>
    <definedName name="__________________MDE21" localSheetId="2">#REF!</definedName>
    <definedName name="__________________MDE21" localSheetId="4">#REF!</definedName>
    <definedName name="__________________MDE21">#REF!</definedName>
    <definedName name="__________________MDE22" localSheetId="2">'[2]An. Alat'!#REF!</definedName>
    <definedName name="__________________MDE22" localSheetId="4">#REF!</definedName>
    <definedName name="__________________MDE22">'[2]An. Alat'!#REF!</definedName>
    <definedName name="__________________MDE23" localSheetId="2">#REF!</definedName>
    <definedName name="__________________MDE23" localSheetId="4">#REF!</definedName>
    <definedName name="__________________MDE23">#REF!</definedName>
    <definedName name="__________________MDE24" localSheetId="2">#REF!</definedName>
    <definedName name="__________________MDE24" localSheetId="4">#REF!</definedName>
    <definedName name="__________________MDE24">#REF!</definedName>
    <definedName name="__________________MDE25" localSheetId="2">#REF!</definedName>
    <definedName name="__________________MDE25" localSheetId="4">#REF!</definedName>
    <definedName name="__________________MDE25">#REF!</definedName>
    <definedName name="__________________MDE26" localSheetId="2">#REF!</definedName>
    <definedName name="__________________MDE26" localSheetId="4">#REF!</definedName>
    <definedName name="__________________MDE26">#REF!</definedName>
    <definedName name="__________________MDE27" localSheetId="2">#REF!</definedName>
    <definedName name="__________________MDE27" localSheetId="4">#REF!</definedName>
    <definedName name="__________________MDE27">#REF!</definedName>
    <definedName name="__________________MDE28" localSheetId="2">#REF!</definedName>
    <definedName name="__________________MDE28" localSheetId="4">#REF!</definedName>
    <definedName name="__________________MDE28">#REF!</definedName>
    <definedName name="__________________MDE29" localSheetId="2">#REF!</definedName>
    <definedName name="__________________MDE29" localSheetId="4">#REF!</definedName>
    <definedName name="__________________MDE29">#REF!</definedName>
    <definedName name="__________________MDE30" localSheetId="2">#REF!</definedName>
    <definedName name="__________________MDE30" localSheetId="4">#REF!</definedName>
    <definedName name="__________________MDE30">#REF!</definedName>
    <definedName name="__________________MDE31" localSheetId="2">#REF!</definedName>
    <definedName name="__________________MDE31" localSheetId="4">#REF!</definedName>
    <definedName name="__________________MDE31">#REF!</definedName>
    <definedName name="__________________MDE32" localSheetId="2">#REF!</definedName>
    <definedName name="__________________MDE32" localSheetId="4">#REF!</definedName>
    <definedName name="__________________MDE32">#REF!</definedName>
    <definedName name="__________________MDE33" localSheetId="2">#REF!</definedName>
    <definedName name="__________________MDE33" localSheetId="4">#REF!</definedName>
    <definedName name="__________________MDE33">#REF!</definedName>
    <definedName name="__________________MDE34" localSheetId="2">#REF!</definedName>
    <definedName name="__________________MDE34" localSheetId="4">#REF!</definedName>
    <definedName name="__________________MDE34">#REF!</definedName>
    <definedName name="__________________MDE35" localSheetId="4">#REF!</definedName>
    <definedName name="__________________MDE36" localSheetId="4">#REF!</definedName>
    <definedName name="__________________MDE37" localSheetId="4">#REF!</definedName>
    <definedName name="__________________MDE38" localSheetId="4">#REF!</definedName>
    <definedName name="__________________MDE39" localSheetId="4">#REF!</definedName>
    <definedName name="__________________MDE40" localSheetId="4">#REF!</definedName>
    <definedName name="__________________MDE41" localSheetId="4">#REF!</definedName>
    <definedName name="__________________MDE42" localSheetId="4">#REF!</definedName>
    <definedName name="__________________MDE43" localSheetId="4">#REF!</definedName>
    <definedName name="__________________MDE44" localSheetId="4">#REF!</definedName>
    <definedName name="__________________MDE45" localSheetId="4">#REF!</definedName>
    <definedName name="__________________MDE46" localSheetId="4">#REF!</definedName>
    <definedName name="__________________MDE47" localSheetId="4">#REF!</definedName>
    <definedName name="__________________MDE48" localSheetId="4">#REF!</definedName>
    <definedName name="__________________MDE49" localSheetId="4">#REF!</definedName>
    <definedName name="__________________MDE50" localSheetId="4">#REF!</definedName>
    <definedName name="__________________MDE51" localSheetId="4">#REF!</definedName>
    <definedName name="__________________MDE52" localSheetId="4">#REF!</definedName>
    <definedName name="__________________MDE53" localSheetId="4">#REF!</definedName>
    <definedName name="__________________MDE54" localSheetId="4">#REF!</definedName>
    <definedName name="__________________MDE55" localSheetId="4">#REF!</definedName>
    <definedName name="__________________MDE56" localSheetId="4">#REF!</definedName>
    <definedName name="__________________MDE57" localSheetId="4">#REF!</definedName>
    <definedName name="__________________MDE58" localSheetId="4">#REF!</definedName>
    <definedName name="__________________MDE59" localSheetId="4">#REF!</definedName>
    <definedName name="__________________MDE60" localSheetId="4">#REF!</definedName>
    <definedName name="__________________MDE61" localSheetId="4">#REF!</definedName>
    <definedName name="__________________MDE62" localSheetId="4">#REF!</definedName>
    <definedName name="__________________MDE63" localSheetId="4">#REF!</definedName>
    <definedName name="__________________MDE64" localSheetId="4">#REF!</definedName>
    <definedName name="__________________MDE65" localSheetId="4">#REF!</definedName>
    <definedName name="__________________MDE66" localSheetId="4">#REF!</definedName>
    <definedName name="__________________MDE67" localSheetId="4">#REF!</definedName>
    <definedName name="__________________MDE68" localSheetId="4">#REF!</definedName>
    <definedName name="__________________ME01" localSheetId="4">#REF!</definedName>
    <definedName name="__________________ME02" localSheetId="2">#REF!</definedName>
    <definedName name="__________________ME02" localSheetId="4">#REF!</definedName>
    <definedName name="__________________ME02">#REF!</definedName>
    <definedName name="__________________ME03" localSheetId="2">#REF!</definedName>
    <definedName name="__________________ME03" localSheetId="4">#REF!</definedName>
    <definedName name="__________________ME03">#REF!</definedName>
    <definedName name="__________________ME04" localSheetId="2">#REF!</definedName>
    <definedName name="__________________ME04" localSheetId="4">#REF!</definedName>
    <definedName name="__________________ME04">#REF!</definedName>
    <definedName name="__________________ME05" localSheetId="2">#REF!</definedName>
    <definedName name="__________________ME05" localSheetId="4">#REF!</definedName>
    <definedName name="__________________ME05">#REF!</definedName>
    <definedName name="__________________ME06" localSheetId="2">#REF!</definedName>
    <definedName name="__________________ME06" localSheetId="4">#REF!</definedName>
    <definedName name="__________________ME06">#REF!</definedName>
    <definedName name="__________________ME07" localSheetId="2">#REF!</definedName>
    <definedName name="__________________ME07" localSheetId="4">#REF!</definedName>
    <definedName name="__________________ME07">#REF!</definedName>
    <definedName name="__________________ME08" localSheetId="2">#REF!</definedName>
    <definedName name="__________________ME08" localSheetId="4">#REF!</definedName>
    <definedName name="__________________ME08">#REF!</definedName>
    <definedName name="__________________ME09" localSheetId="2">#REF!</definedName>
    <definedName name="__________________ME09" localSheetId="4">#REF!</definedName>
    <definedName name="__________________ME09">#REF!</definedName>
    <definedName name="__________________ME10" localSheetId="2">#REF!</definedName>
    <definedName name="__________________ME10" localSheetId="4">#REF!</definedName>
    <definedName name="__________________ME10">#REF!</definedName>
    <definedName name="__________________ME11" localSheetId="2">#REF!</definedName>
    <definedName name="__________________ME11" localSheetId="4">#REF!</definedName>
    <definedName name="__________________ME11">#REF!</definedName>
    <definedName name="__________________ME12" localSheetId="2">#REF!</definedName>
    <definedName name="__________________ME12" localSheetId="4">#REF!</definedName>
    <definedName name="__________________ME12">#REF!</definedName>
    <definedName name="__________________ME13" localSheetId="2">#REF!</definedName>
    <definedName name="__________________ME13" localSheetId="4">#REF!</definedName>
    <definedName name="__________________ME13">#REF!</definedName>
    <definedName name="__________________ME14" localSheetId="2">#REF!</definedName>
    <definedName name="__________________ME14" localSheetId="4">#REF!</definedName>
    <definedName name="__________________ME14">#REF!</definedName>
    <definedName name="__________________ME15" localSheetId="2">#REF!</definedName>
    <definedName name="__________________ME15" localSheetId="4">#REF!</definedName>
    <definedName name="__________________ME15">#REF!</definedName>
    <definedName name="__________________ME16" localSheetId="2">#REF!</definedName>
    <definedName name="__________________ME16" localSheetId="4">#REF!</definedName>
    <definedName name="__________________ME16">#REF!</definedName>
    <definedName name="__________________ME17" localSheetId="2">#REF!</definedName>
    <definedName name="__________________ME17" localSheetId="4">#REF!</definedName>
    <definedName name="__________________ME17">#REF!</definedName>
    <definedName name="__________________ME18" localSheetId="2">#REF!</definedName>
    <definedName name="__________________ME18" localSheetId="4">#REF!</definedName>
    <definedName name="__________________ME18">#REF!</definedName>
    <definedName name="__________________ME19" localSheetId="2">#REF!</definedName>
    <definedName name="__________________ME19" localSheetId="4">#REF!</definedName>
    <definedName name="__________________ME19">#REF!</definedName>
    <definedName name="__________________ME20" localSheetId="2">#REF!</definedName>
    <definedName name="__________________ME20" localSheetId="4">#REF!</definedName>
    <definedName name="__________________ME20">#REF!</definedName>
    <definedName name="__________________ME21" localSheetId="2">#REF!</definedName>
    <definedName name="__________________ME21" localSheetId="4">#REF!</definedName>
    <definedName name="__________________ME21">#REF!</definedName>
    <definedName name="__________________ME22" localSheetId="2">#REF!</definedName>
    <definedName name="__________________ME22" localSheetId="4">#REF!</definedName>
    <definedName name="__________________ME22">#REF!</definedName>
    <definedName name="__________________ME23" localSheetId="4">#REF!</definedName>
    <definedName name="__________________ME24" localSheetId="4">#REF!</definedName>
    <definedName name="__________________ME25" localSheetId="2">#REF!</definedName>
    <definedName name="__________________ME25" localSheetId="4">#REF!</definedName>
    <definedName name="__________________ME25">#REF!</definedName>
    <definedName name="__________________ME26" localSheetId="2">#REF!</definedName>
    <definedName name="__________________ME26" localSheetId="4">#REF!</definedName>
    <definedName name="__________________ME26">#REF!</definedName>
    <definedName name="__________________ME27" localSheetId="2">#REF!</definedName>
    <definedName name="__________________ME27" localSheetId="4">#REF!</definedName>
    <definedName name="__________________ME27">#REF!</definedName>
    <definedName name="__________________ME28" localSheetId="2">#REF!</definedName>
    <definedName name="__________________ME28" localSheetId="4">#REF!</definedName>
    <definedName name="__________________ME28">#REF!</definedName>
    <definedName name="__________________ME29" localSheetId="2">#REF!</definedName>
    <definedName name="__________________ME29" localSheetId="4">#REF!</definedName>
    <definedName name="__________________ME29">#REF!</definedName>
    <definedName name="__________________ME30" localSheetId="2">#REF!</definedName>
    <definedName name="__________________ME30" localSheetId="4">#REF!</definedName>
    <definedName name="__________________ME30">#REF!</definedName>
    <definedName name="__________________ME31" localSheetId="2">#REF!</definedName>
    <definedName name="__________________ME31" localSheetId="4">#REF!</definedName>
    <definedName name="__________________ME31">#REF!</definedName>
    <definedName name="__________________ME32" localSheetId="2">#REF!</definedName>
    <definedName name="__________________ME32" localSheetId="4">#REF!</definedName>
    <definedName name="__________________ME32">#REF!</definedName>
    <definedName name="__________________ME33" localSheetId="2">#REF!</definedName>
    <definedName name="__________________ME33" localSheetId="4">#REF!</definedName>
    <definedName name="__________________ME33">#REF!</definedName>
    <definedName name="__________________ME34" localSheetId="2">#REF!</definedName>
    <definedName name="__________________ME34" localSheetId="4">#REF!</definedName>
    <definedName name="__________________ME34">#REF!</definedName>
    <definedName name="__________________ME35" localSheetId="4">#REF!</definedName>
    <definedName name="__________________ME36" localSheetId="4">#REF!</definedName>
    <definedName name="__________________ME37" localSheetId="4">#REF!</definedName>
    <definedName name="__________________ME38" localSheetId="4">#REF!</definedName>
    <definedName name="__________________ME39" localSheetId="4">#REF!</definedName>
    <definedName name="__________________ME40" localSheetId="4">#REF!</definedName>
    <definedName name="__________________ME41" localSheetId="4">#REF!</definedName>
    <definedName name="__________________ME42" localSheetId="4">#REF!</definedName>
    <definedName name="__________________ME43" localSheetId="4">#REF!</definedName>
    <definedName name="__________________ME44" localSheetId="4">#REF!</definedName>
    <definedName name="__________________ME45" localSheetId="4">#REF!</definedName>
    <definedName name="__________________ME46" localSheetId="4">#REF!</definedName>
    <definedName name="__________________ME47" localSheetId="4">#REF!</definedName>
    <definedName name="__________________ME48" localSheetId="4">#REF!</definedName>
    <definedName name="__________________ME49" localSheetId="4">#REF!</definedName>
    <definedName name="__________________ME50" localSheetId="4">#REF!</definedName>
    <definedName name="__________________ME51" localSheetId="4">#REF!</definedName>
    <definedName name="__________________ME52" localSheetId="4">#REF!</definedName>
    <definedName name="__________________ME53" localSheetId="4">#REF!</definedName>
    <definedName name="__________________ME54" localSheetId="4">#REF!</definedName>
    <definedName name="__________________ME55" localSheetId="4">#REF!</definedName>
    <definedName name="__________________ME56" localSheetId="4">#REF!</definedName>
    <definedName name="__________________ME57" localSheetId="4">#REF!</definedName>
    <definedName name="__________________ME58" localSheetId="4">#REF!</definedName>
    <definedName name="__________________ME59" localSheetId="4">#REF!</definedName>
    <definedName name="__________________ME60" localSheetId="4">#REF!</definedName>
    <definedName name="__________________ME61" localSheetId="4">#REF!</definedName>
    <definedName name="__________________ME62" localSheetId="4">#REF!</definedName>
    <definedName name="__________________ME63" localSheetId="4">#REF!</definedName>
    <definedName name="__________________ME64" localSheetId="4">#REF!</definedName>
    <definedName name="__________________ME65" localSheetId="4">#REF!</definedName>
    <definedName name="__________________ME66" localSheetId="4">#REF!</definedName>
    <definedName name="__________________ME67" localSheetId="4">#REF!</definedName>
    <definedName name="__________________ME68" localSheetId="4">#REF!</definedName>
    <definedName name="__________________MF8" localSheetId="4">#REF!</definedName>
    <definedName name="__________________MG41" localSheetId="4">#REF!</definedName>
    <definedName name="__________________MG53" localSheetId="4">#REF!</definedName>
    <definedName name="__________________MI2" localSheetId="4">#REF!</definedName>
    <definedName name="__________________MIK20" localSheetId="4">#REF!</definedName>
    <definedName name="__________________MIK25" localSheetId="4">#REF!</definedName>
    <definedName name="__________________MIK30" localSheetId="4">#REF!</definedName>
    <definedName name="__________________MIK40" localSheetId="4">#REF!</definedName>
    <definedName name="__________________MK020" localSheetId="4">#REF!</definedName>
    <definedName name="__________________MK040" localSheetId="4">#REF!</definedName>
    <definedName name="__________________MK110" localSheetId="4">#REF!</definedName>
    <definedName name="__________________MK112" localSheetId="4">#REF!</definedName>
    <definedName name="__________________MK121" localSheetId="4">#REF!</definedName>
    <definedName name="__________________MK123" localSheetId="4">#REF!</definedName>
    <definedName name="__________________MK127" localSheetId="4">#REF!</definedName>
    <definedName name="__________________MK132" localSheetId="4">#REF!</definedName>
    <definedName name="__________________MK139" localSheetId="4">#REF!</definedName>
    <definedName name="__________________MK19" localSheetId="4">#REF!</definedName>
    <definedName name="__________________MK210" localSheetId="4">#REF!</definedName>
    <definedName name="__________________MK224" localSheetId="4">#REF!</definedName>
    <definedName name="__________________MK225" localSheetId="4">#REF!</definedName>
    <definedName name="__________________MK311" localSheetId="4">#REF!</definedName>
    <definedName name="__________________MK321" localSheetId="4">#REF!</definedName>
    <definedName name="__________________MK342" localSheetId="4">#REF!</definedName>
    <definedName name="__________________MK36" localSheetId="4">#REF!</definedName>
    <definedName name="__________________MK37" localSheetId="4">#REF!</definedName>
    <definedName name="__________________MK411" localSheetId="4">#REF!</definedName>
    <definedName name="__________________MK424" localSheetId="4">#REF!</definedName>
    <definedName name="__________________MK514" localSheetId="4">#REF!</definedName>
    <definedName name="__________________MK522" localSheetId="4">#REF!</definedName>
    <definedName name="__________________MK618" localSheetId="4">#REF!</definedName>
    <definedName name="__________________MK621" localSheetId="4">#REF!</definedName>
    <definedName name="__________________MK641" localSheetId="4">#REF!</definedName>
    <definedName name="__________________MK710" localSheetId="4">#REF!</definedName>
    <definedName name="__________________MK715" localSheetId="4">#REF!</definedName>
    <definedName name="__________________MK720" localSheetId="4">#REF!</definedName>
    <definedName name="__________________MK725" localSheetId="4">#REF!</definedName>
    <definedName name="__________________MK810" localSheetId="4">#REF!</definedName>
    <definedName name="__________________MK855" localSheetId="4">#REF!</definedName>
    <definedName name="__________________MMM01" localSheetId="4">#REF!</definedName>
    <definedName name="__________________MMM02" localSheetId="4">#REF!</definedName>
    <definedName name="__________________MMM03">'[6]UPAH BAHAN'!$F$43</definedName>
    <definedName name="__________________MMM04" localSheetId="4">'[6]UPAH BAHAN'!$F$44</definedName>
    <definedName name="__________________MMM04">'[7]UPAH BAHAN'!$F$44</definedName>
    <definedName name="__________________MMM06">'[6]UPAH BAHAN'!#REF!</definedName>
    <definedName name="__________________MMM08" localSheetId="4">#REF!</definedName>
    <definedName name="__________________MMM09" localSheetId="4">#REF!</definedName>
    <definedName name="__________________MMM10" localSheetId="4">#REF!</definedName>
    <definedName name="__________________MMM11" localSheetId="2">#REF!</definedName>
    <definedName name="__________________MMM11" localSheetId="4">#REF!</definedName>
    <definedName name="__________________MMM11">#REF!</definedName>
    <definedName name="__________________MMM12" localSheetId="4">#REF!</definedName>
    <definedName name="__________________MMM13" localSheetId="4">#REF!</definedName>
    <definedName name="__________________MMM14" localSheetId="4">#REF!</definedName>
    <definedName name="__________________MMM15" localSheetId="4">'[6]UPAH BAHAN'!#REF!</definedName>
    <definedName name="__________________MMM16" localSheetId="4">#REF!</definedName>
    <definedName name="__________________MMM17" localSheetId="2">#REF!</definedName>
    <definedName name="__________________MMM17" localSheetId="4">'[6]UPAH BAHAN'!#REF!</definedName>
    <definedName name="__________________MMM17">#REF!</definedName>
    <definedName name="__________________MMM18" localSheetId="2">#REF!</definedName>
    <definedName name="__________________MMM18" localSheetId="4">#REF!</definedName>
    <definedName name="__________________MMM18">#REF!</definedName>
    <definedName name="__________________MMM19" localSheetId="2">#REF!</definedName>
    <definedName name="__________________MMM19" localSheetId="4">#REF!</definedName>
    <definedName name="__________________MMM19">#REF!</definedName>
    <definedName name="__________________MMM20" localSheetId="2">#REF!</definedName>
    <definedName name="__________________MMM20" localSheetId="4">#REF!</definedName>
    <definedName name="__________________MMM20">#REF!</definedName>
    <definedName name="__________________MMM21" localSheetId="2">#REF!</definedName>
    <definedName name="__________________MMM21" localSheetId="4">#REF!</definedName>
    <definedName name="__________________MMM21">#REF!</definedName>
    <definedName name="__________________MMM22" localSheetId="2">#REF!</definedName>
    <definedName name="__________________MMM22" localSheetId="4">#REF!</definedName>
    <definedName name="__________________MMM22">#REF!</definedName>
    <definedName name="__________________MMM23" localSheetId="2">#REF!</definedName>
    <definedName name="__________________MMM23" localSheetId="4">'[6]UPAH BAHAN'!#REF!</definedName>
    <definedName name="__________________MMM23">#REF!</definedName>
    <definedName name="__________________MMM24" localSheetId="4">#REF!</definedName>
    <definedName name="__________________MMM25" localSheetId="4">'[6]UPAH BAHAN'!#REF!</definedName>
    <definedName name="__________________MMM26" localSheetId="2">#REF!</definedName>
    <definedName name="__________________MMM26" localSheetId="4">'[6]UPAH BAHAN'!#REF!</definedName>
    <definedName name="__________________MMM26">#REF!</definedName>
    <definedName name="__________________MMM27" localSheetId="2">#REF!</definedName>
    <definedName name="__________________MMM27" localSheetId="4">'[6]UPAH BAHAN'!#REF!</definedName>
    <definedName name="__________________MMM27">#REF!</definedName>
    <definedName name="__________________MMM28" localSheetId="2">#REF!</definedName>
    <definedName name="__________________MMM28" localSheetId="4">'[6]UPAH BAHAN'!#REF!</definedName>
    <definedName name="__________________MMM28">#REF!</definedName>
    <definedName name="__________________MMM29" localSheetId="2">#REF!</definedName>
    <definedName name="__________________MMM29" localSheetId="4">'[6]UPAH BAHAN'!#REF!</definedName>
    <definedName name="__________________MMM29">#REF!</definedName>
    <definedName name="__________________MMM30">'[6]UPAH BAHAN'!#REF!</definedName>
    <definedName name="__________________MMM31">'[6]UPAH BAHAN'!#REF!</definedName>
    <definedName name="__________________MMM32">'[6]UPAH BAHAN'!#REF!</definedName>
    <definedName name="__________________MMM33">'[6]UPAH BAHAN'!#REF!</definedName>
    <definedName name="__________________MMM34">'[6]UPAH BAHAN'!#REF!</definedName>
    <definedName name="__________________MMM35">'[6]UPAH BAHAN'!#REF!</definedName>
    <definedName name="__________________MMM36">'[6]UPAH BAHAN'!#REF!</definedName>
    <definedName name="__________________MMM37">'[6]UPAH BAHAN'!#REF!</definedName>
    <definedName name="__________________MMM38">'[6]UPAH BAHAN'!#REF!</definedName>
    <definedName name="__________________MMM39">'[6]UPAH BAHAN'!#REF!</definedName>
    <definedName name="__________________MMM40">'[6]UPAH BAHAN'!#REF!</definedName>
    <definedName name="__________________MMM41">'[6]UPAH BAHAN'!#REF!</definedName>
    <definedName name="__________________MMM411">'[6]UPAH BAHAN'!#REF!</definedName>
    <definedName name="__________________MMM43">'[6]UPAH BAHAN'!#REF!</definedName>
    <definedName name="__________________MMM44" localSheetId="2">#REF!</definedName>
    <definedName name="__________________MMM44">#REF!</definedName>
    <definedName name="__________________MMM45">'[6]UPAH BAHAN'!#REF!</definedName>
    <definedName name="__________________MMM46">'[6]UPAH BAHAN'!#REF!</definedName>
    <definedName name="__________________MMM47">'[6]UPAH BAHAN'!#REF!</definedName>
    <definedName name="__________________MMM48" localSheetId="2">#REF!</definedName>
    <definedName name="__________________MMM48">#REF!</definedName>
    <definedName name="__________________MMM49">'[6]UPAH BAHAN'!#REF!</definedName>
    <definedName name="__________________MMM50">'[6]UPAH BAHAN'!#REF!</definedName>
    <definedName name="__________________MMM52">'[6]UPAH BAHAN'!#REF!</definedName>
    <definedName name="__________________MMM53">'[6]UPAH BAHAN'!#REF!</definedName>
    <definedName name="__________________MMM54">'[6]UPAH BAHAN'!#REF!</definedName>
    <definedName name="__________________NYY10" localSheetId="4">#REF!</definedName>
    <definedName name="__________________NYY25" localSheetId="4">#REF!</definedName>
    <definedName name="__________________PA1">'[9]ANALISA (2)'!$Q$1258</definedName>
    <definedName name="__________________PA18">'[9]ANALISA (2)'!$Q$1320</definedName>
    <definedName name="__________________PE13" localSheetId="4">#REF!</definedName>
    <definedName name="__________________PF4" localSheetId="4">#REF!</definedName>
    <definedName name="__________________PF8" localSheetId="4">#REF!</definedName>
    <definedName name="__________________PG41" localSheetId="4">#REF!</definedName>
    <definedName name="__________________PG53" localSheetId="4">#REF!</definedName>
    <definedName name="__________________PI2" localSheetId="4">#REF!</definedName>
    <definedName name="__________________PI6" localSheetId="4">#REF!</definedName>
    <definedName name="__________________PK020" localSheetId="4">#REF!</definedName>
    <definedName name="__________________PK040" localSheetId="4">#REF!</definedName>
    <definedName name="__________________PK110" localSheetId="4">#REF!</definedName>
    <definedName name="__________________PK112" localSheetId="4">#REF!</definedName>
    <definedName name="__________________PK121" localSheetId="4">#REF!</definedName>
    <definedName name="__________________PK123" localSheetId="4">#REF!</definedName>
    <definedName name="__________________PK127" localSheetId="4">#REF!</definedName>
    <definedName name="__________________PK132" localSheetId="4">#REF!</definedName>
    <definedName name="__________________PK139" localSheetId="4">#REF!</definedName>
    <definedName name="__________________PK19" localSheetId="4">#REF!</definedName>
    <definedName name="__________________PK210" localSheetId="4">#REF!</definedName>
    <definedName name="__________________PK224" localSheetId="4">#REF!</definedName>
    <definedName name="__________________PK225" localSheetId="4">#REF!</definedName>
    <definedName name="__________________PK23" localSheetId="4">#REF!</definedName>
    <definedName name="__________________PK311" localSheetId="4">#REF!</definedName>
    <definedName name="__________________PK321" localSheetId="4">#REF!</definedName>
    <definedName name="__________________PK342" localSheetId="4">#REF!</definedName>
    <definedName name="__________________PK36" localSheetId="4">#REF!</definedName>
    <definedName name="__________________PK37" localSheetId="4">#REF!</definedName>
    <definedName name="__________________PK411" localSheetId="4">#REF!</definedName>
    <definedName name="__________________PK424" localSheetId="4">#REF!</definedName>
    <definedName name="__________________PK514" localSheetId="4">#REF!</definedName>
    <definedName name="__________________PK522" localSheetId="4">#REF!</definedName>
    <definedName name="__________________PK618" localSheetId="4">#REF!</definedName>
    <definedName name="__________________PK621" localSheetId="4">#REF!</definedName>
    <definedName name="__________________PK641" localSheetId="4">#REF!</definedName>
    <definedName name="__________________PK710" localSheetId="4">#REF!</definedName>
    <definedName name="__________________PK715" localSheetId="4">#REF!</definedName>
    <definedName name="__________________PK720" localSheetId="4">#REF!</definedName>
    <definedName name="__________________PK725" localSheetId="4">#REF!</definedName>
    <definedName name="__________________PK810" localSheetId="4">#REF!</definedName>
    <definedName name="__________________PK855" localSheetId="4">#REF!</definedName>
    <definedName name="__________________PR110" localSheetId="4">#REF!</definedName>
    <definedName name="__________________PR123" localSheetId="4">#REF!</definedName>
    <definedName name="__________________PR132" localSheetId="4">#REF!</definedName>
    <definedName name="__________________PR139" localSheetId="4">#REF!</definedName>
    <definedName name="__________________PR210" localSheetId="4">#REF!</definedName>
    <definedName name="__________________PR225" localSheetId="4">#REF!</definedName>
    <definedName name="__________________PR311" localSheetId="4">#REF!</definedName>
    <definedName name="__________________PR321" localSheetId="4">#REF!</definedName>
    <definedName name="__________________PR342" localSheetId="4">#REF!</definedName>
    <definedName name="__________________PR411" localSheetId="4">#REF!</definedName>
    <definedName name="__________________PR424" localSheetId="4">#REF!</definedName>
    <definedName name="__________________PR514" localSheetId="4">#REF!</definedName>
    <definedName name="__________________PR522" localSheetId="4">#REF!</definedName>
    <definedName name="__________________PR621" localSheetId="4">#REF!</definedName>
    <definedName name="__________________PR710" localSheetId="4">#REF!</definedName>
    <definedName name="__________________PR715" localSheetId="4">#REF!</definedName>
    <definedName name="__________________PR720" localSheetId="4">#REF!</definedName>
    <definedName name="__________________PRK020" localSheetId="4">#REF!</definedName>
    <definedName name="__________________PRK040" localSheetId="4">#REF!</definedName>
    <definedName name="__________________PRK112" localSheetId="4">#REF!</definedName>
    <definedName name="__________________PRK127" localSheetId="4">#REF!</definedName>
    <definedName name="__________________PRK618" localSheetId="4">#REF!</definedName>
    <definedName name="__________________PRK641" localSheetId="4">#REF!</definedName>
    <definedName name="__________________PRK725" localSheetId="4">#REF!</definedName>
    <definedName name="__________________PRK810" localSheetId="4">#REF!</definedName>
    <definedName name="__________________PRK855" localSheetId="4">#REF!</definedName>
    <definedName name="__________________pvc1" localSheetId="4">[13]UPAH!#REF!</definedName>
    <definedName name="__________________pvc112" localSheetId="4">#REF!</definedName>
    <definedName name="__________________pvc2" localSheetId="4">#REF!</definedName>
    <definedName name="__________________pvc3" localSheetId="4">#REF!</definedName>
    <definedName name="__________________pvc4" localSheetId="4">#REF!</definedName>
    <definedName name="__________________Rp1" localSheetId="4">[15]BAHP!$M$29</definedName>
    <definedName name="__________________SAK2" localSheetId="4">#REF!</definedName>
    <definedName name="__________________SAK3" localSheetId="4">#REF!</definedName>
    <definedName name="__________________tee34" localSheetId="4">'[10]RAB (OK)'!#REF!</definedName>
    <definedName name="__________________vg41" localSheetId="4">#REF!</definedName>
    <definedName name="_________________agt3" localSheetId="4">[22]uRAIAN!#REF!</definedName>
    <definedName name="_________________agt4" localSheetId="4">[22]uRAIAN!#REF!</definedName>
    <definedName name="_________________agt5" localSheetId="4">[22]uRAIAN!#REF!</definedName>
    <definedName name="_________________ANE13" localSheetId="4">#REF!</definedName>
    <definedName name="_________________ANG41" localSheetId="4">#REF!</definedName>
    <definedName name="_________________ANG53" localSheetId="4">#REF!</definedName>
    <definedName name="_________________ANI2" localSheetId="4">#REF!</definedName>
    <definedName name="_________________DIV1" localSheetId="4">#REF!</definedName>
    <definedName name="_________________DIV10" localSheetId="4">#REF!</definedName>
    <definedName name="_________________DIV11" localSheetId="4">#REF!</definedName>
    <definedName name="_________________DIV12" localSheetId="4">'[32]Kuantitas &amp; Harga'!#REF!</definedName>
    <definedName name="_________________DIV2" localSheetId="4">#REF!</definedName>
    <definedName name="_________________DIV3" localSheetId="4">#REF!</definedName>
    <definedName name="_________________DIV4" localSheetId="4">#REF!</definedName>
    <definedName name="_________________DIV5" localSheetId="4">#REF!</definedName>
    <definedName name="_________________DIV6" localSheetId="4">#REF!</definedName>
    <definedName name="_________________DIV7" localSheetId="4">'[18]Kuantitas &amp; Harga'!$H$345</definedName>
    <definedName name="_________________DIV9" localSheetId="4">#REF!</definedName>
    <definedName name="_________________EEE01" localSheetId="4">#REF!</definedName>
    <definedName name="_________________EEE02" localSheetId="2">'[2]An. Alat'!#REF!</definedName>
    <definedName name="_________________EEE02" localSheetId="4">#REF!</definedName>
    <definedName name="_________________EEE02">'[2]An. Alat'!#REF!</definedName>
    <definedName name="_________________EEE03" localSheetId="2">'[2]An. Alat'!#REF!</definedName>
    <definedName name="_________________EEE03" localSheetId="4">#REF!</definedName>
    <definedName name="_________________EEE03">'[2]An. Alat'!#REF!</definedName>
    <definedName name="_________________EEE04" localSheetId="2">'[2]An. Alat'!#REF!</definedName>
    <definedName name="_________________EEE04" localSheetId="4">[24]sewa!#REF!</definedName>
    <definedName name="_________________EEE04">'[2]An. Alat'!#REF!</definedName>
    <definedName name="_________________EEE05" localSheetId="2">'[2]An. Alat'!#REF!</definedName>
    <definedName name="_________________EEE05" localSheetId="4">#REF!</definedName>
    <definedName name="_________________EEE05">'[2]An. Alat'!#REF!</definedName>
    <definedName name="_________________EEE06" localSheetId="2">'[2]An. Alat'!#REF!</definedName>
    <definedName name="_________________EEE06" localSheetId="4">#REF!</definedName>
    <definedName name="_________________EEE06">'[2]An. Alat'!#REF!</definedName>
    <definedName name="_________________EEE07" localSheetId="2">'[2]An. Alat'!#REF!</definedName>
    <definedName name="_________________EEE07" localSheetId="4">#REF!</definedName>
    <definedName name="_________________EEE07">'[2]An. Alat'!#REF!</definedName>
    <definedName name="_________________EEE08" localSheetId="2">'[2]An. Alat'!#REF!</definedName>
    <definedName name="_________________EEE08" localSheetId="4">[25]Peralatan!#REF!</definedName>
    <definedName name="_________________EEE08">'[2]An. Alat'!#REF!</definedName>
    <definedName name="_________________EEE09" localSheetId="2">'[2]An. Alat'!#REF!</definedName>
    <definedName name="_________________EEE09" localSheetId="4">#REF!</definedName>
    <definedName name="_________________EEE09">'[2]An. Alat'!#REF!</definedName>
    <definedName name="_________________EEE10" localSheetId="2">'[2]An. Alat'!#REF!</definedName>
    <definedName name="_________________EEE10" localSheetId="4">#REF!</definedName>
    <definedName name="_________________EEE10">'[2]An. Alat'!#REF!</definedName>
    <definedName name="_________________EEE11" localSheetId="2">'[2]An. Alat'!#REF!</definedName>
    <definedName name="_________________EEE11" localSheetId="4">#REF!</definedName>
    <definedName name="_________________EEE11">'[2]An. Alat'!#REF!</definedName>
    <definedName name="_________________EEE12" localSheetId="2">'[2]An. Alat'!#REF!</definedName>
    <definedName name="_________________EEE12" localSheetId="4">#REF!</definedName>
    <definedName name="_________________EEE12">'[2]An. Alat'!#REF!</definedName>
    <definedName name="_________________EEE13" localSheetId="2">'[2]An. Alat'!#REF!</definedName>
    <definedName name="_________________EEE13" localSheetId="4">#REF!</definedName>
    <definedName name="_________________EEE13">'[2]An. Alat'!#REF!</definedName>
    <definedName name="_________________EEE14" localSheetId="2">'[2]An. Alat'!#REF!</definedName>
    <definedName name="_________________EEE14" localSheetId="4">[24]sewa!#REF!</definedName>
    <definedName name="_________________EEE14">'[2]An. Alat'!#REF!</definedName>
    <definedName name="_________________EEE15" localSheetId="2">'[2]An. Alat'!#REF!</definedName>
    <definedName name="_________________EEE15" localSheetId="4">#REF!</definedName>
    <definedName name="_________________EEE15">'[2]An. Alat'!#REF!</definedName>
    <definedName name="_________________EEE16" localSheetId="2">'[2]An. Alat'!#REF!</definedName>
    <definedName name="_________________EEE16" localSheetId="4">#REF!</definedName>
    <definedName name="_________________EEE16">'[2]An. Alat'!#REF!</definedName>
    <definedName name="_________________EEE17" localSheetId="2">'[2]An. Alat'!#REF!</definedName>
    <definedName name="_________________EEE17" localSheetId="4">#REF!</definedName>
    <definedName name="_________________EEE17">'[2]An. Alat'!#REF!</definedName>
    <definedName name="_________________EEE18" localSheetId="2">'[2]An. Alat'!#REF!</definedName>
    <definedName name="_________________EEE18" localSheetId="4">#REF!</definedName>
    <definedName name="_________________EEE18">'[2]An. Alat'!#REF!</definedName>
    <definedName name="_________________EEE19" localSheetId="2">'[2]An. Alat'!#REF!</definedName>
    <definedName name="_________________EEE19" localSheetId="4">#REF!</definedName>
    <definedName name="_________________EEE19">'[2]An. Alat'!#REF!</definedName>
    <definedName name="_________________EEE20" localSheetId="4">#REF!</definedName>
    <definedName name="_________________EEE21" localSheetId="4">[25]Peralatan!#REF!</definedName>
    <definedName name="_________________EEE22" localSheetId="2">'[2]An. Alat'!#REF!</definedName>
    <definedName name="_________________EEE22" localSheetId="4">#REF!</definedName>
    <definedName name="_________________EEE22">'[2]An. Alat'!#REF!</definedName>
    <definedName name="_________________EEE23" localSheetId="2">'[2]An. Alat'!#REF!</definedName>
    <definedName name="_________________EEE23" localSheetId="4">#REF!</definedName>
    <definedName name="_________________EEE23">'[2]An. Alat'!#REF!</definedName>
    <definedName name="_________________EEE24" localSheetId="2">'[2]An. Alat'!#REF!</definedName>
    <definedName name="_________________EEE24" localSheetId="4">#REF!</definedName>
    <definedName name="_________________EEE24">'[2]An. Alat'!#REF!</definedName>
    <definedName name="_________________EEE25" localSheetId="2">'[2]An. Alat'!#REF!</definedName>
    <definedName name="_________________EEE25" localSheetId="4">#REF!</definedName>
    <definedName name="_________________EEE25">'[2]An. Alat'!#REF!</definedName>
    <definedName name="_________________EEE26" localSheetId="2">'[2]An. Alat'!#REF!</definedName>
    <definedName name="_________________EEE26" localSheetId="4">#REF!</definedName>
    <definedName name="_________________EEE26">'[2]An. Alat'!#REF!</definedName>
    <definedName name="_________________EEE27" localSheetId="2">'[2]An. Alat'!#REF!</definedName>
    <definedName name="_________________EEE27" localSheetId="4">[24]sewa!#REF!</definedName>
    <definedName name="_________________EEE27">'[2]An. Alat'!#REF!</definedName>
    <definedName name="_________________EEE28" localSheetId="2">'[2]An. Alat'!#REF!</definedName>
    <definedName name="_________________EEE28" localSheetId="4">[24]sewa!#REF!</definedName>
    <definedName name="_________________EEE28">'[2]An. Alat'!#REF!</definedName>
    <definedName name="_________________EEE29" localSheetId="2">'[2]An. Alat'!#REF!</definedName>
    <definedName name="_________________EEE29" localSheetId="4">[24]sewa!#REF!</definedName>
    <definedName name="_________________EEE29">'[2]An. Alat'!#REF!</definedName>
    <definedName name="_________________EEE30" localSheetId="2">'[2]An. Alat'!#REF!</definedName>
    <definedName name="_________________EEE30" localSheetId="4">[25]Peralatan!#REF!</definedName>
    <definedName name="_________________EEE30">'[2]An. Alat'!#REF!</definedName>
    <definedName name="_________________EEE31" localSheetId="2">'[2]An. Alat'!#REF!</definedName>
    <definedName name="_________________EEE31" localSheetId="4">#REF!</definedName>
    <definedName name="_________________EEE31">'[2]An. Alat'!#REF!</definedName>
    <definedName name="_________________EEE32" localSheetId="2">'[2]An. Alat'!#REF!</definedName>
    <definedName name="_________________EEE32" localSheetId="4">[25]Peralatan!#REF!</definedName>
    <definedName name="_________________EEE32">'[2]An. Alat'!#REF!</definedName>
    <definedName name="_________________EEE33" localSheetId="2">'[2]An. Alat'!#REF!</definedName>
    <definedName name="_________________EEE33" localSheetId="4">[24]sewa!#REF!</definedName>
    <definedName name="_________________EEE33">'[2]An. Alat'!#REF!</definedName>
    <definedName name="_________________eng3">[20]UPAH!#REF!</definedName>
    <definedName name="_________________eng4">[20]UPAH!#REF!</definedName>
    <definedName name="_________________gip1">[20]UPAH!#REF!</definedName>
    <definedName name="_________________gip2">[20]UPAH!#REF!</definedName>
    <definedName name="_________________gip3">[20]UPAH!#REF!</definedName>
    <definedName name="_________________gip4">[20]UPAH!#REF!</definedName>
    <definedName name="_________________HAL1" localSheetId="2">#REF!</definedName>
    <definedName name="_________________HAL1">#REF!</definedName>
    <definedName name="_________________HAL2" localSheetId="2">#REF!</definedName>
    <definedName name="_________________HAL2" localSheetId="4">#REF!</definedName>
    <definedName name="_________________HAL2">#REF!</definedName>
    <definedName name="_________________HAL3" localSheetId="4">#REF!</definedName>
    <definedName name="_________________HAL4" localSheetId="4">#REF!</definedName>
    <definedName name="_________________HAL5" localSheetId="4">#REF!</definedName>
    <definedName name="_________________HAL6" localSheetId="4">#REF!</definedName>
    <definedName name="_________________HAL7" localSheetId="4">#REF!</definedName>
    <definedName name="_________________HAL8" localSheetId="4">#REF!</definedName>
    <definedName name="_________________kb1" localSheetId="4">'[33]Upah, Bahan, Alat'!#REF!</definedName>
    <definedName name="_________________KB4" localSheetId="4">#REF!</definedName>
    <definedName name="_________________kon2" localSheetId="4">'[27]R-MP2-98'!#REF!</definedName>
    <definedName name="_________________kon3" localSheetId="4">'[27]R-MP2-98'!#REF!</definedName>
    <definedName name="_________________kon4" localSheetId="4">'[27]R-MP2-98'!#REF!</definedName>
    <definedName name="_________________kon5" localSheetId="4">'[28]R-MP'!#REF!</definedName>
    <definedName name="_________________LLL01" localSheetId="4">#REF!</definedName>
    <definedName name="_________________LLL02" localSheetId="4">#REF!</definedName>
    <definedName name="_________________LLL03" localSheetId="4">#REF!</definedName>
    <definedName name="_________________LLL04" localSheetId="4">#REF!</definedName>
    <definedName name="_________________LLL05" localSheetId="4">#REF!</definedName>
    <definedName name="_________________LLL06" localSheetId="4">#REF!</definedName>
    <definedName name="_________________LLL07" localSheetId="4">#REF!</definedName>
    <definedName name="_________________LLL08" localSheetId="4">#REF!</definedName>
    <definedName name="_________________LLL09" localSheetId="4">#REF!</definedName>
    <definedName name="_________________LLL10" localSheetId="4">#REF!</definedName>
    <definedName name="_________________LLL11" localSheetId="4">#REF!</definedName>
    <definedName name="_________________MA18">'[19]ANALISA (2)'!$Q$1336</definedName>
    <definedName name="_________________MDE02" localSheetId="4">[25]Peralatan!#REF!</definedName>
    <definedName name="_________________MDE03" localSheetId="4">[25]Peralatan!#REF!</definedName>
    <definedName name="_________________MDE04" localSheetId="4">[25]Peralatan!#REF!</definedName>
    <definedName name="_________________MDE06" localSheetId="4">[25]Peralatan!#REF!</definedName>
    <definedName name="_________________MDE07" localSheetId="4">[25]Peralatan!#REF!</definedName>
    <definedName name="_________________MDE08" localSheetId="4">[25]Peralatan!#REF!</definedName>
    <definedName name="_________________MDE10" localSheetId="4">[25]Peralatan!#REF!</definedName>
    <definedName name="_________________MDE11" localSheetId="4">[25]Peralatan!#REF!</definedName>
    <definedName name="_________________MDE13" localSheetId="4">[25]Peralatan!#REF!</definedName>
    <definedName name="_________________MDE15" localSheetId="4">[25]Peralatan!#REF!</definedName>
    <definedName name="_________________MDE17" localSheetId="4">[25]Peralatan!#REF!</definedName>
    <definedName name="_________________MDE19" localSheetId="4">[25]Peralatan!#REF!</definedName>
    <definedName name="_________________MDE21" localSheetId="4">[25]Peralatan!#REF!</definedName>
    <definedName name="_________________MDE23" localSheetId="4">[25]Peralatan!#REF!</definedName>
    <definedName name="_________________MDE25" localSheetId="4">[25]Peralatan!#REF!</definedName>
    <definedName name="_________________MDE27" localSheetId="4">[25]Peralatan!#REF!</definedName>
    <definedName name="_________________MDE29" localSheetId="4">[25]Peralatan!#REF!</definedName>
    <definedName name="_________________MDE31" localSheetId="4">#REF!</definedName>
    <definedName name="_________________MDE32" localSheetId="4">#REF!</definedName>
    <definedName name="_________________MDE33" localSheetId="4">#REF!</definedName>
    <definedName name="_________________MDE34" localSheetId="4">#REF!</definedName>
    <definedName name="_________________MDE35" localSheetId="4">#REF!</definedName>
    <definedName name="_________________MDE36" localSheetId="2">#REF!</definedName>
    <definedName name="_________________MDE36" localSheetId="4">#REF!</definedName>
    <definedName name="_________________MDE36">#REF!</definedName>
    <definedName name="_________________MDE37" localSheetId="2">#REF!</definedName>
    <definedName name="_________________MDE37" localSheetId="4">#REF!</definedName>
    <definedName name="_________________MDE37">#REF!</definedName>
    <definedName name="_________________MDE38" localSheetId="2">#REF!</definedName>
    <definedName name="_________________MDE38" localSheetId="4">#REF!</definedName>
    <definedName name="_________________MDE38">#REF!</definedName>
    <definedName name="_________________MDE39" localSheetId="2">#REF!</definedName>
    <definedName name="_________________MDE39" localSheetId="4">#REF!</definedName>
    <definedName name="_________________MDE39">#REF!</definedName>
    <definedName name="_________________MDE40" localSheetId="2">#REF!</definedName>
    <definedName name="_________________MDE40" localSheetId="4">#REF!</definedName>
    <definedName name="_________________MDE40">#REF!</definedName>
    <definedName name="_________________MDE41" localSheetId="2">#REF!</definedName>
    <definedName name="_________________MDE41" localSheetId="4">#REF!</definedName>
    <definedName name="_________________MDE41">#REF!</definedName>
    <definedName name="_________________MDE42" localSheetId="2">#REF!</definedName>
    <definedName name="_________________MDE42" localSheetId="4">#REF!</definedName>
    <definedName name="_________________MDE42">#REF!</definedName>
    <definedName name="_________________MDE43" localSheetId="2">#REF!</definedName>
    <definedName name="_________________MDE43" localSheetId="4">#REF!</definedName>
    <definedName name="_________________MDE43">#REF!</definedName>
    <definedName name="_________________MDE44" localSheetId="2">#REF!</definedName>
    <definedName name="_________________MDE44" localSheetId="4">#REF!</definedName>
    <definedName name="_________________MDE44">#REF!</definedName>
    <definedName name="_________________MDE45" localSheetId="2">#REF!</definedName>
    <definedName name="_________________MDE45" localSheetId="4">#REF!</definedName>
    <definedName name="_________________MDE45">#REF!</definedName>
    <definedName name="_________________MDE46" localSheetId="2">#REF!</definedName>
    <definedName name="_________________MDE46" localSheetId="4">#REF!</definedName>
    <definedName name="_________________MDE46">#REF!</definedName>
    <definedName name="_________________MDE47" localSheetId="2">#REF!</definedName>
    <definedName name="_________________MDE47" localSheetId="4">#REF!</definedName>
    <definedName name="_________________MDE47">#REF!</definedName>
    <definedName name="_________________MDE48" localSheetId="2">#REF!</definedName>
    <definedName name="_________________MDE48" localSheetId="4">#REF!</definedName>
    <definedName name="_________________MDE48">#REF!</definedName>
    <definedName name="_________________MDE49" localSheetId="2">#REF!</definedName>
    <definedName name="_________________MDE49" localSheetId="4">#REF!</definedName>
    <definedName name="_________________MDE49">#REF!</definedName>
    <definedName name="_________________MDE50" localSheetId="2">#REF!</definedName>
    <definedName name="_________________MDE50" localSheetId="4">#REF!</definedName>
    <definedName name="_________________MDE50">#REF!</definedName>
    <definedName name="_________________MDE51" localSheetId="2">#REF!</definedName>
    <definedName name="_________________MDE51" localSheetId="4">#REF!</definedName>
    <definedName name="_________________MDE51">#REF!</definedName>
    <definedName name="_________________MDE52" localSheetId="2">#REF!</definedName>
    <definedName name="_________________MDE52" localSheetId="4">#REF!</definedName>
    <definedName name="_________________MDE52">#REF!</definedName>
    <definedName name="_________________MDE53" localSheetId="2">#REF!</definedName>
    <definedName name="_________________MDE53" localSheetId="4">#REF!</definedName>
    <definedName name="_________________MDE53">#REF!</definedName>
    <definedName name="_________________MDE54" localSheetId="2">#REF!</definedName>
    <definedName name="_________________MDE54" localSheetId="4">#REF!</definedName>
    <definedName name="_________________MDE54">#REF!</definedName>
    <definedName name="_________________MDE55" localSheetId="2">#REF!</definedName>
    <definedName name="_________________MDE55" localSheetId="4">#REF!</definedName>
    <definedName name="_________________MDE55">#REF!</definedName>
    <definedName name="_________________MDE56" localSheetId="2">#REF!</definedName>
    <definedName name="_________________MDE56" localSheetId="4">#REF!</definedName>
    <definedName name="_________________MDE56">#REF!</definedName>
    <definedName name="_________________MDE57" localSheetId="2">#REF!</definedName>
    <definedName name="_________________MDE57" localSheetId="4">#REF!</definedName>
    <definedName name="_________________MDE57">#REF!</definedName>
    <definedName name="_________________MDE58" localSheetId="2">#REF!</definedName>
    <definedName name="_________________MDE58" localSheetId="4">#REF!</definedName>
    <definedName name="_________________MDE58">#REF!</definedName>
    <definedName name="_________________MDE59" localSheetId="2">#REF!</definedName>
    <definedName name="_________________MDE59" localSheetId="4">#REF!</definedName>
    <definedName name="_________________MDE59">#REF!</definedName>
    <definedName name="_________________MDE60" localSheetId="2">#REF!</definedName>
    <definedName name="_________________MDE60" localSheetId="4">#REF!</definedName>
    <definedName name="_________________MDE60">#REF!</definedName>
    <definedName name="_________________MDE61" localSheetId="2">#REF!</definedName>
    <definedName name="_________________MDE61" localSheetId="4">#REF!</definedName>
    <definedName name="_________________MDE61">#REF!</definedName>
    <definedName name="_________________MDE62" localSheetId="2">#REF!</definedName>
    <definedName name="_________________MDE62" localSheetId="4">#REF!</definedName>
    <definedName name="_________________MDE62">#REF!</definedName>
    <definedName name="_________________MDE63" localSheetId="2">#REF!</definedName>
    <definedName name="_________________MDE63" localSheetId="4">#REF!</definedName>
    <definedName name="_________________MDE63">#REF!</definedName>
    <definedName name="_________________MDE64" localSheetId="2">#REF!</definedName>
    <definedName name="_________________MDE64" localSheetId="4">#REF!</definedName>
    <definedName name="_________________MDE64">#REF!</definedName>
    <definedName name="_________________MDE65" localSheetId="2">#REF!</definedName>
    <definedName name="_________________MDE65" localSheetId="4">#REF!</definedName>
    <definedName name="_________________MDE65">#REF!</definedName>
    <definedName name="_________________MDE66" localSheetId="2">#REF!</definedName>
    <definedName name="_________________MDE66" localSheetId="4">#REF!</definedName>
    <definedName name="_________________MDE66">#REF!</definedName>
    <definedName name="_________________MDE67" localSheetId="2">#REF!</definedName>
    <definedName name="_________________MDE67" localSheetId="4">#REF!</definedName>
    <definedName name="_________________MDE67">#REF!</definedName>
    <definedName name="_________________MDE68" localSheetId="2">#REF!</definedName>
    <definedName name="_________________MDE68" localSheetId="4">#REF!</definedName>
    <definedName name="_________________MDE68">#REF!</definedName>
    <definedName name="_________________ME01" localSheetId="4">#REF!</definedName>
    <definedName name="_________________ME02" localSheetId="4">#REF!</definedName>
    <definedName name="_________________ME03" localSheetId="4">#REF!</definedName>
    <definedName name="_________________ME04" localSheetId="4">#REF!</definedName>
    <definedName name="_________________ME05" localSheetId="4">#REF!</definedName>
    <definedName name="_________________ME06" localSheetId="4">#REF!</definedName>
    <definedName name="_________________ME07" localSheetId="4">#REF!</definedName>
    <definedName name="_________________ME08" localSheetId="4">#REF!</definedName>
    <definedName name="_________________ME09" localSheetId="4">#REF!</definedName>
    <definedName name="_________________ME10" localSheetId="4">#REF!</definedName>
    <definedName name="_________________ME11" localSheetId="4">#REF!</definedName>
    <definedName name="_________________ME12" localSheetId="4">#REF!</definedName>
    <definedName name="_________________ME13" localSheetId="4">#REF!</definedName>
    <definedName name="_________________ME14" localSheetId="4">#REF!</definedName>
    <definedName name="_________________ME15" localSheetId="4">#REF!</definedName>
    <definedName name="_________________ME16" localSheetId="4">#REF!</definedName>
    <definedName name="_________________ME17" localSheetId="4">#REF!</definedName>
    <definedName name="_________________ME18" localSheetId="4">#REF!</definedName>
    <definedName name="_________________ME19" localSheetId="4">#REF!</definedName>
    <definedName name="_________________ME20" localSheetId="4">#REF!</definedName>
    <definedName name="_________________ME21" localSheetId="4">#REF!</definedName>
    <definedName name="_________________ME22" localSheetId="4">#REF!</definedName>
    <definedName name="_________________ME23" localSheetId="4">#REF!</definedName>
    <definedName name="_________________ME24" localSheetId="4">#REF!</definedName>
    <definedName name="_________________ME25" localSheetId="4">#REF!</definedName>
    <definedName name="_________________ME26" localSheetId="4">#REF!</definedName>
    <definedName name="_________________ME27" localSheetId="4">#REF!</definedName>
    <definedName name="_________________ME28" localSheetId="4">#REF!</definedName>
    <definedName name="_________________ME29" localSheetId="4">#REF!</definedName>
    <definedName name="_________________ME30" localSheetId="4">#REF!</definedName>
    <definedName name="_________________ME31" localSheetId="4">#REF!</definedName>
    <definedName name="_________________ME32" localSheetId="4">#REF!</definedName>
    <definedName name="_________________ME33" localSheetId="4">#REF!</definedName>
    <definedName name="_________________ME34" localSheetId="4">#REF!</definedName>
    <definedName name="_________________ME35" localSheetId="4">#REF!</definedName>
    <definedName name="_________________ME36" localSheetId="2">#REF!</definedName>
    <definedName name="_________________ME36" localSheetId="4">#REF!</definedName>
    <definedName name="_________________ME36">#REF!</definedName>
    <definedName name="_________________ME37" localSheetId="2">#REF!</definedName>
    <definedName name="_________________ME37" localSheetId="4">#REF!</definedName>
    <definedName name="_________________ME37">#REF!</definedName>
    <definedName name="_________________ME38" localSheetId="2">#REF!</definedName>
    <definedName name="_________________ME38" localSheetId="4">#REF!</definedName>
    <definedName name="_________________ME38">#REF!</definedName>
    <definedName name="_________________ME39" localSheetId="2">#REF!</definedName>
    <definedName name="_________________ME39" localSheetId="4">#REF!</definedName>
    <definedName name="_________________ME39">#REF!</definedName>
    <definedName name="_________________ME40" localSheetId="2">#REF!</definedName>
    <definedName name="_________________ME40" localSheetId="4">#REF!</definedName>
    <definedName name="_________________ME40">#REF!</definedName>
    <definedName name="_________________ME41" localSheetId="2">#REF!</definedName>
    <definedName name="_________________ME41" localSheetId="4">#REF!</definedName>
    <definedName name="_________________ME41">#REF!</definedName>
    <definedName name="_________________ME42" localSheetId="2">#REF!</definedName>
    <definedName name="_________________ME42" localSheetId="4">#REF!</definedName>
    <definedName name="_________________ME42">#REF!</definedName>
    <definedName name="_________________ME43" localSheetId="2">#REF!</definedName>
    <definedName name="_________________ME43" localSheetId="4">#REF!</definedName>
    <definedName name="_________________ME43">#REF!</definedName>
    <definedName name="_________________ME44" localSheetId="2">#REF!</definedName>
    <definedName name="_________________ME44" localSheetId="4">#REF!</definedName>
    <definedName name="_________________ME44">#REF!</definedName>
    <definedName name="_________________ME45" localSheetId="2">#REF!</definedName>
    <definedName name="_________________ME45" localSheetId="4">#REF!</definedName>
    <definedName name="_________________ME45">#REF!</definedName>
    <definedName name="_________________ME46" localSheetId="2">#REF!</definedName>
    <definedName name="_________________ME46" localSheetId="4">#REF!</definedName>
    <definedName name="_________________ME46">#REF!</definedName>
    <definedName name="_________________ME47" localSheetId="2">#REF!</definedName>
    <definedName name="_________________ME47" localSheetId="4">#REF!</definedName>
    <definedName name="_________________ME47">#REF!</definedName>
    <definedName name="_________________ME48" localSheetId="2">#REF!</definedName>
    <definedName name="_________________ME48" localSheetId="4">#REF!</definedName>
    <definedName name="_________________ME48">#REF!</definedName>
    <definedName name="_________________ME49" localSheetId="2">#REF!</definedName>
    <definedName name="_________________ME49" localSheetId="4">#REF!</definedName>
    <definedName name="_________________ME49">#REF!</definedName>
    <definedName name="_________________ME50" localSheetId="2">#REF!</definedName>
    <definedName name="_________________ME50" localSheetId="4">#REF!</definedName>
    <definedName name="_________________ME50">#REF!</definedName>
    <definedName name="_________________ME51" localSheetId="2">#REF!</definedName>
    <definedName name="_________________ME51" localSheetId="4">#REF!</definedName>
    <definedName name="_________________ME51">#REF!</definedName>
    <definedName name="_________________ME52" localSheetId="2">#REF!</definedName>
    <definedName name="_________________ME52" localSheetId="4">#REF!</definedName>
    <definedName name="_________________ME52">#REF!</definedName>
    <definedName name="_________________ME53" localSheetId="2">#REF!</definedName>
    <definedName name="_________________ME53" localSheetId="4">#REF!</definedName>
    <definedName name="_________________ME53">#REF!</definedName>
    <definedName name="_________________ME54" localSheetId="2">#REF!</definedName>
    <definedName name="_________________ME54" localSheetId="4">#REF!</definedName>
    <definedName name="_________________ME54">#REF!</definedName>
    <definedName name="_________________ME55" localSheetId="2">#REF!</definedName>
    <definedName name="_________________ME55" localSheetId="4">#REF!</definedName>
    <definedName name="_________________ME55">#REF!</definedName>
    <definedName name="_________________ME56" localSheetId="2">#REF!</definedName>
    <definedName name="_________________ME56" localSheetId="4">#REF!</definedName>
    <definedName name="_________________ME56">#REF!</definedName>
    <definedName name="_________________ME57" localSheetId="2">#REF!</definedName>
    <definedName name="_________________ME57" localSheetId="4">#REF!</definedName>
    <definedName name="_________________ME57">#REF!</definedName>
    <definedName name="_________________ME58" localSheetId="2">#REF!</definedName>
    <definedName name="_________________ME58" localSheetId="4">#REF!</definedName>
    <definedName name="_________________ME58">#REF!</definedName>
    <definedName name="_________________ME59" localSheetId="2">#REF!</definedName>
    <definedName name="_________________ME59" localSheetId="4">#REF!</definedName>
    <definedName name="_________________ME59">#REF!</definedName>
    <definedName name="_________________ME60" localSheetId="2">#REF!</definedName>
    <definedName name="_________________ME60" localSheetId="4">#REF!</definedName>
    <definedName name="_________________ME60">#REF!</definedName>
    <definedName name="_________________ME61" localSheetId="2">#REF!</definedName>
    <definedName name="_________________ME61" localSheetId="4">#REF!</definedName>
    <definedName name="_________________ME61">#REF!</definedName>
    <definedName name="_________________ME62" localSheetId="2">#REF!</definedName>
    <definedName name="_________________ME62" localSheetId="4">#REF!</definedName>
    <definedName name="_________________ME62">#REF!</definedName>
    <definedName name="_________________ME63" localSheetId="2">#REF!</definedName>
    <definedName name="_________________ME63" localSheetId="4">#REF!</definedName>
    <definedName name="_________________ME63">#REF!</definedName>
    <definedName name="_________________ME64" localSheetId="2">#REF!</definedName>
    <definedName name="_________________ME64" localSheetId="4">#REF!</definedName>
    <definedName name="_________________ME64">#REF!</definedName>
    <definedName name="_________________ME65" localSheetId="2">#REF!</definedName>
    <definedName name="_________________ME65" localSheetId="4">#REF!</definedName>
    <definedName name="_________________ME65">#REF!</definedName>
    <definedName name="_________________ME66" localSheetId="2">#REF!</definedName>
    <definedName name="_________________ME66" localSheetId="4">#REF!</definedName>
    <definedName name="_________________ME66">#REF!</definedName>
    <definedName name="_________________ME67" localSheetId="2">#REF!</definedName>
    <definedName name="_________________ME67" localSheetId="4">#REF!</definedName>
    <definedName name="_________________ME67">#REF!</definedName>
    <definedName name="_________________ME68" localSheetId="2">#REF!</definedName>
    <definedName name="_________________ME68" localSheetId="4">#REF!</definedName>
    <definedName name="_________________ME68">#REF!</definedName>
    <definedName name="_________________MF8" localSheetId="4">#REF!</definedName>
    <definedName name="_________________MG41" localSheetId="4">#REF!</definedName>
    <definedName name="_________________MG53" localSheetId="4">#REF!</definedName>
    <definedName name="_________________MI2" localSheetId="4">#REF!</definedName>
    <definedName name="_________________MK020" localSheetId="4">#REF!</definedName>
    <definedName name="_________________MK040" localSheetId="4">#REF!</definedName>
    <definedName name="_________________MK110" localSheetId="4">#REF!</definedName>
    <definedName name="_________________MK112" localSheetId="4">#REF!</definedName>
    <definedName name="_________________MK121" localSheetId="4">#REF!</definedName>
    <definedName name="_________________MK123" localSheetId="4">#REF!</definedName>
    <definedName name="_________________MK127" localSheetId="4">#REF!</definedName>
    <definedName name="_________________MK132" localSheetId="4">#REF!</definedName>
    <definedName name="_________________MK139" localSheetId="4">#REF!</definedName>
    <definedName name="_________________MK19" localSheetId="4">#REF!</definedName>
    <definedName name="_________________MK210" localSheetId="4">#REF!</definedName>
    <definedName name="_________________MK224" localSheetId="4">#REF!</definedName>
    <definedName name="_________________MK225" localSheetId="4">#REF!</definedName>
    <definedName name="_________________MK311" localSheetId="4">#REF!</definedName>
    <definedName name="_________________MK321" localSheetId="4">#REF!</definedName>
    <definedName name="_________________MK342" localSheetId="4">#REF!</definedName>
    <definedName name="_________________MK36" localSheetId="4">#REF!</definedName>
    <definedName name="_________________MK37" localSheetId="4">#REF!</definedName>
    <definedName name="_________________MK411" localSheetId="4">#REF!</definedName>
    <definedName name="_________________MK424" localSheetId="4">#REF!</definedName>
    <definedName name="_________________MK514" localSheetId="4">#REF!</definedName>
    <definedName name="_________________MK522" localSheetId="4">#REF!</definedName>
    <definedName name="_________________MK618" localSheetId="4">#REF!</definedName>
    <definedName name="_________________MK621" localSheetId="4">#REF!</definedName>
    <definedName name="_________________MK641" localSheetId="4">#REF!</definedName>
    <definedName name="_________________MK710" localSheetId="4">#REF!</definedName>
    <definedName name="_________________MK715" localSheetId="4">#REF!</definedName>
    <definedName name="_________________MK720" localSheetId="4">#REF!</definedName>
    <definedName name="_________________MK725" localSheetId="4">#REF!</definedName>
    <definedName name="_________________MK810" localSheetId="4">#REF!</definedName>
    <definedName name="_________________MK855" localSheetId="4">#REF!</definedName>
    <definedName name="_________________MMM01" localSheetId="2">#REF!</definedName>
    <definedName name="_________________MMM01" localSheetId="4">[24]UPAH!#REF!</definedName>
    <definedName name="_________________MMM01">#REF!</definedName>
    <definedName name="_________________MMM02" localSheetId="2">#REF!</definedName>
    <definedName name="_________________MMM02" localSheetId="4">[24]UPAH!#REF!</definedName>
    <definedName name="_________________MMM02">#REF!</definedName>
    <definedName name="_________________MMM03" localSheetId="2">#REF!</definedName>
    <definedName name="_________________MMM03" localSheetId="4">[24]UPAH!#REF!</definedName>
    <definedName name="_________________MMM03">#REF!</definedName>
    <definedName name="_________________MMM04" localSheetId="2">#REF!</definedName>
    <definedName name="_________________MMM04" localSheetId="4">[24]UPAH!#REF!</definedName>
    <definedName name="_________________MMM04">#REF!</definedName>
    <definedName name="_________________MMM05" localSheetId="2">#REF!</definedName>
    <definedName name="_________________MMM05" localSheetId="4">[24]UPAH!#REF!</definedName>
    <definedName name="_________________MMM05">#REF!</definedName>
    <definedName name="_________________MMM06" localSheetId="2">#REF!</definedName>
    <definedName name="_________________MMM06" localSheetId="4">[24]UPAH!#REF!</definedName>
    <definedName name="_________________MMM06">#REF!</definedName>
    <definedName name="_________________MMM07" localSheetId="2">#REF!</definedName>
    <definedName name="_________________MMM07" localSheetId="4">[24]UPAH!#REF!</definedName>
    <definedName name="_________________MMM07">#REF!</definedName>
    <definedName name="_________________MMM08" localSheetId="2">#REF!</definedName>
    <definedName name="_________________MMM08" localSheetId="4">[24]UPAH!#REF!</definedName>
    <definedName name="_________________MMM08">#REF!</definedName>
    <definedName name="_________________MMM09" localSheetId="2">#REF!</definedName>
    <definedName name="_________________MMM09" localSheetId="4">[24]UPAH!#REF!</definedName>
    <definedName name="_________________MMM09">#REF!</definedName>
    <definedName name="_________________MMM10" localSheetId="4">[24]UPAH!#REF!</definedName>
    <definedName name="_________________MMM11" localSheetId="4">[24]UPAH!#REF!</definedName>
    <definedName name="_________________MMM12" localSheetId="4">[24]UPAH!#REF!</definedName>
    <definedName name="_________________MMM13" localSheetId="4">[24]UPAH!#REF!</definedName>
    <definedName name="_________________MMM14" localSheetId="4">[24]UPAH!#REF!</definedName>
    <definedName name="_________________MMM15" localSheetId="2">#REF!</definedName>
    <definedName name="_________________MMM15" localSheetId="4">[24]UPAH!#REF!</definedName>
    <definedName name="_________________MMM15">#REF!</definedName>
    <definedName name="_________________MMM16" localSheetId="4">[24]UPAH!#REF!</definedName>
    <definedName name="_________________MMM17" localSheetId="4">[24]UPAH!#REF!</definedName>
    <definedName name="_________________MMM18" localSheetId="4">[24]UPAH!#REF!</definedName>
    <definedName name="_________________MMM19" localSheetId="4">[24]UPAH!#REF!</definedName>
    <definedName name="_________________MMM20" localSheetId="4">[24]UPAH!#REF!</definedName>
    <definedName name="_________________MMM21" localSheetId="4">[24]UPAH!#REF!</definedName>
    <definedName name="_________________MMM22" localSheetId="4">[24]UPAH!#REF!</definedName>
    <definedName name="_________________MMM23" localSheetId="4">[24]UPAH!#REF!</definedName>
    <definedName name="_________________MMM24" localSheetId="4">[24]UPAH!#REF!</definedName>
    <definedName name="_________________MMM25" localSheetId="4">[24]UPAH!#REF!</definedName>
    <definedName name="_________________MMM26" localSheetId="4">[24]UPAH!#REF!</definedName>
    <definedName name="_________________MMM27" localSheetId="4">[24]UPAH!#REF!</definedName>
    <definedName name="_________________MMM28" localSheetId="4">[24]UPAH!#REF!</definedName>
    <definedName name="_________________MMM29" localSheetId="4">[24]UPAH!#REF!</definedName>
    <definedName name="_________________MMM30" localSheetId="4">[24]UPAH!#REF!</definedName>
    <definedName name="_________________MMM31" localSheetId="2">#REF!</definedName>
    <definedName name="_________________MMM31" localSheetId="4">[24]UPAH!#REF!</definedName>
    <definedName name="_________________MMM31">#REF!</definedName>
    <definedName name="_________________MMM32" localSheetId="2">#REF!</definedName>
    <definedName name="_________________MMM32" localSheetId="4">[24]UPAH!#REF!</definedName>
    <definedName name="_________________MMM32">#REF!</definedName>
    <definedName name="_________________MMM33" localSheetId="2">#REF!</definedName>
    <definedName name="_________________MMM33" localSheetId="4">[24]UPAH!#REF!</definedName>
    <definedName name="_________________MMM33">#REF!</definedName>
    <definedName name="_________________MMM34" localSheetId="2">#REF!</definedName>
    <definedName name="_________________MMM34" localSheetId="4">[24]UPAH!#REF!</definedName>
    <definedName name="_________________MMM34">#REF!</definedName>
    <definedName name="_________________MMM35" localSheetId="2">#REF!</definedName>
    <definedName name="_________________MMM35" localSheetId="4">[24]UPAH!#REF!</definedName>
    <definedName name="_________________MMM35">#REF!</definedName>
    <definedName name="_________________MMM36" localSheetId="2">#REF!</definedName>
    <definedName name="_________________MMM36" localSheetId="4">[24]UPAH!#REF!</definedName>
    <definedName name="_________________MMM36">#REF!</definedName>
    <definedName name="_________________MMM37" localSheetId="2">#REF!</definedName>
    <definedName name="_________________MMM37" localSheetId="4">[24]UPAH!#REF!</definedName>
    <definedName name="_________________MMM37">#REF!</definedName>
    <definedName name="_________________MMM38" localSheetId="2">#REF!</definedName>
    <definedName name="_________________MMM38" localSheetId="4">[24]UPAH!#REF!</definedName>
    <definedName name="_________________MMM38">#REF!</definedName>
    <definedName name="_________________MMM39" localSheetId="2">#REF!</definedName>
    <definedName name="_________________MMM39" localSheetId="4">[24]UPAH!#REF!</definedName>
    <definedName name="_________________MMM39">#REF!</definedName>
    <definedName name="_________________MMM40" localSheetId="2">#REF!</definedName>
    <definedName name="_________________MMM40" localSheetId="4">[24]UPAH!#REF!</definedName>
    <definedName name="_________________MMM40">#REF!</definedName>
    <definedName name="_________________MMM41" localSheetId="2">#REF!</definedName>
    <definedName name="_________________MMM41" localSheetId="4">[24]UPAH!#REF!</definedName>
    <definedName name="_________________MMM41">#REF!</definedName>
    <definedName name="_________________MMM411" localSheetId="2">#REF!</definedName>
    <definedName name="_________________MMM411" localSheetId="4">[24]UPAH!#REF!</definedName>
    <definedName name="_________________MMM411">#REF!</definedName>
    <definedName name="_________________MMM42" localSheetId="2">#REF!</definedName>
    <definedName name="_________________MMM42" localSheetId="4">'[30]Basic Price'!#REF!</definedName>
    <definedName name="_________________MMM42">#REF!</definedName>
    <definedName name="_________________MMM43" localSheetId="2">#REF!</definedName>
    <definedName name="_________________MMM43" localSheetId="4">[24]UPAH!#REF!</definedName>
    <definedName name="_________________MMM43">#REF!</definedName>
    <definedName name="_________________MMM44" localSheetId="4">[24]UPAH!#REF!</definedName>
    <definedName name="_________________MMM45" localSheetId="4">[24]UPAH!#REF!</definedName>
    <definedName name="_________________MMM46" localSheetId="2">#REF!</definedName>
    <definedName name="_________________MMM46" localSheetId="4">[24]UPAH!#REF!</definedName>
    <definedName name="_________________MMM46">#REF!</definedName>
    <definedName name="_________________MMM47" localSheetId="2">#REF!</definedName>
    <definedName name="_________________MMM47" localSheetId="4">[24]UPAH!#REF!</definedName>
    <definedName name="_________________MMM47">#REF!</definedName>
    <definedName name="_________________MMM48" localSheetId="4">[24]UPAH!#REF!</definedName>
    <definedName name="_________________MMM49" localSheetId="4">'[30]Basic Price'!#REF!</definedName>
    <definedName name="_________________MMM50" localSheetId="2">#REF!</definedName>
    <definedName name="_________________MMM50" localSheetId="4">[24]UPAH!#REF!</definedName>
    <definedName name="_________________MMM50">#REF!</definedName>
    <definedName name="_________________MMM51" localSheetId="2">#REF!</definedName>
    <definedName name="_________________MMM51" localSheetId="4">[24]UPAH!#REF!</definedName>
    <definedName name="_________________MMM51">#REF!</definedName>
    <definedName name="_________________MMM52" localSheetId="2">#REF!</definedName>
    <definedName name="_________________MMM52" localSheetId="4">'[30]Basic Price'!#REF!</definedName>
    <definedName name="_________________MMM52">#REF!</definedName>
    <definedName name="_________________MMM53" localSheetId="2">#REF!</definedName>
    <definedName name="_________________MMM53" localSheetId="4">'[30]Basic Price'!#REF!</definedName>
    <definedName name="_________________MMM53">#REF!</definedName>
    <definedName name="_________________MMM54" localSheetId="2">#REF!</definedName>
    <definedName name="_________________MMM54" localSheetId="4">'[30]Basic Price'!#REF!</definedName>
    <definedName name="_________________MMM54">#REF!</definedName>
    <definedName name="_________________nyy10">[20]UPAH!#REF!</definedName>
    <definedName name="_________________nyy25">[20]UPAH!#REF!</definedName>
    <definedName name="_________________PA1">'[19]ANALISA (2)'!$Q$1258</definedName>
    <definedName name="_________________PA18">'[19]ANALISA (2)'!$Q$1320</definedName>
    <definedName name="_________________PE13" localSheetId="4">#REF!</definedName>
    <definedName name="_________________PF4" localSheetId="4">#REF!</definedName>
    <definedName name="_________________PF8" localSheetId="4">#REF!</definedName>
    <definedName name="_________________PG41" localSheetId="4">#REF!</definedName>
    <definedName name="_________________PG53" localSheetId="4">#REF!</definedName>
    <definedName name="_________________PI2" localSheetId="4">#REF!</definedName>
    <definedName name="_________________PI6" localSheetId="4">#REF!</definedName>
    <definedName name="_________________PK020" localSheetId="4">#REF!</definedName>
    <definedName name="_________________PK040" localSheetId="4">#REF!</definedName>
    <definedName name="_________________PK110" localSheetId="4">#REF!</definedName>
    <definedName name="_________________PK112" localSheetId="4">#REF!</definedName>
    <definedName name="_________________PK121" localSheetId="4">#REF!</definedName>
    <definedName name="_________________PK123" localSheetId="4">#REF!</definedName>
    <definedName name="_________________PK127" localSheetId="4">#REF!</definedName>
    <definedName name="_________________PK132" localSheetId="4">#REF!</definedName>
    <definedName name="_________________PK139" localSheetId="4">#REF!</definedName>
    <definedName name="_________________PK19" localSheetId="4">#REF!</definedName>
    <definedName name="_________________PK210" localSheetId="4">#REF!</definedName>
    <definedName name="_________________PK224" localSheetId="4">#REF!</definedName>
    <definedName name="_________________PK225" localSheetId="4">#REF!</definedName>
    <definedName name="_________________PK23" localSheetId="4">#REF!</definedName>
    <definedName name="_________________PK311" localSheetId="4">#REF!</definedName>
    <definedName name="_________________PK321" localSheetId="4">#REF!</definedName>
    <definedName name="_________________PK342" localSheetId="4">#REF!</definedName>
    <definedName name="_________________PK36" localSheetId="4">#REF!</definedName>
    <definedName name="_________________PK37" localSheetId="4">#REF!</definedName>
    <definedName name="_________________PK411" localSheetId="4">#REF!</definedName>
    <definedName name="_________________PK424" localSheetId="4">#REF!</definedName>
    <definedName name="_________________PK514" localSheetId="4">#REF!</definedName>
    <definedName name="_________________PK522" localSheetId="4">#REF!</definedName>
    <definedName name="_________________PK618" localSheetId="4">#REF!</definedName>
    <definedName name="_________________PK621" localSheetId="4">#REF!</definedName>
    <definedName name="_________________PK641" localSheetId="4">#REF!</definedName>
    <definedName name="_________________PK710" localSheetId="4">#REF!</definedName>
    <definedName name="_________________PK715" localSheetId="4">#REF!</definedName>
    <definedName name="_________________PK720" localSheetId="4">#REF!</definedName>
    <definedName name="_________________PK725" localSheetId="4">#REF!</definedName>
    <definedName name="_________________PK810" localSheetId="4">#REF!</definedName>
    <definedName name="_________________PK855" localSheetId="4">#REF!</definedName>
    <definedName name="_________________PR110" localSheetId="4">#REF!</definedName>
    <definedName name="_________________PR123" localSheetId="4">#REF!</definedName>
    <definedName name="_________________PR132" localSheetId="4">#REF!</definedName>
    <definedName name="_________________PR139" localSheetId="4">#REF!</definedName>
    <definedName name="_________________PR210" localSheetId="4">#REF!</definedName>
    <definedName name="_________________PR225" localSheetId="4">#REF!</definedName>
    <definedName name="_________________PR311" localSheetId="4">#REF!</definedName>
    <definedName name="_________________PR321" localSheetId="4">#REF!</definedName>
    <definedName name="_________________PR342" localSheetId="4">#REF!</definedName>
    <definedName name="_________________PR411" localSheetId="4">#REF!</definedName>
    <definedName name="_________________PR424" localSheetId="4">#REF!</definedName>
    <definedName name="_________________PR514" localSheetId="4">#REF!</definedName>
    <definedName name="_________________PR522" localSheetId="4">#REF!</definedName>
    <definedName name="_________________PR621" localSheetId="4">#REF!</definedName>
    <definedName name="_________________PR710" localSheetId="4">#REF!</definedName>
    <definedName name="_________________PR715" localSheetId="4">#REF!</definedName>
    <definedName name="_________________PR720" localSheetId="4">#REF!</definedName>
    <definedName name="_________________PRK020" localSheetId="4">#REF!</definedName>
    <definedName name="_________________PRK040" localSheetId="4">#REF!</definedName>
    <definedName name="_________________PRK112" localSheetId="4">#REF!</definedName>
    <definedName name="_________________PRK127" localSheetId="4">#REF!</definedName>
    <definedName name="_________________PRK618" localSheetId="4">#REF!</definedName>
    <definedName name="_________________PRK641" localSheetId="4">#REF!</definedName>
    <definedName name="_________________PRK725" localSheetId="4">#REF!</definedName>
    <definedName name="_________________PRK810" localSheetId="4">#REF!</definedName>
    <definedName name="_________________PRK855" localSheetId="4">#REF!</definedName>
    <definedName name="_________________pvc1" localSheetId="4">[20]UPAH!#REF!</definedName>
    <definedName name="_________________pvc2" localSheetId="4">[20]UPAH!#REF!</definedName>
    <definedName name="_________________pvc3" localSheetId="4">[20]UPAH!#REF!</definedName>
    <definedName name="_________________pvc4" localSheetId="4">[20]UPAH!#REF!</definedName>
    <definedName name="_________________Rp1">[34]BAHP!$M$29</definedName>
    <definedName name="_________________sak1">[20]UPAH!#REF!</definedName>
    <definedName name="_________________sak2">[20]UPAH!#REF!</definedName>
    <definedName name="_________________sak3">[20]UPAH!#REF!</definedName>
    <definedName name="_________________spl7">[20]ANALISA!#REF!</definedName>
    <definedName name="_________________tee34" localSheetId="4">'[31]RAB (OK)'!#REF!</definedName>
    <definedName name="_________________xk22" localSheetId="2">[35]Analisa!#REF!</definedName>
    <definedName name="_________________xk22">[35]Analisa!#REF!</definedName>
    <definedName name="________________agt3">[8]uRAIAN!#REF!</definedName>
    <definedName name="________________agt4">[8]uRAIAN!#REF!</definedName>
    <definedName name="________________agt5">[8]uRAIAN!#REF!</definedName>
    <definedName name="________________ANG41" localSheetId="4">#REF!</definedName>
    <definedName name="________________ANG53" localSheetId="4">#REF!</definedName>
    <definedName name="________________ANI2" localSheetId="4">#REF!</definedName>
    <definedName name="________________BVT1040" localSheetId="2">[1]ANALIS!#REF!</definedName>
    <definedName name="________________BVT1040">[1]ANALIS!#REF!</definedName>
    <definedName name="________________BVT4100" localSheetId="2">[1]ANALIS!#REF!</definedName>
    <definedName name="________________BVT4100">[1]ANALIS!#REF!</definedName>
    <definedName name="________________BVT4150" localSheetId="2">[1]ANALIS!#REF!</definedName>
    <definedName name="________________BVT4150">[1]ANALIS!#REF!</definedName>
    <definedName name="________________BVT4200" localSheetId="2">[1]ANALIS!#REF!</definedName>
    <definedName name="________________BVT4200">[1]ANALIS!#REF!</definedName>
    <definedName name="________________BVT4250" localSheetId="2">[1]ANALIS!#REF!</definedName>
    <definedName name="________________BVT4250">[1]ANALIS!#REF!</definedName>
    <definedName name="________________BVT4300" localSheetId="2">[1]ANALIS!#REF!</definedName>
    <definedName name="________________BVT4300">[1]ANALIS!#REF!</definedName>
    <definedName name="________________BVT450" localSheetId="2">[1]ANALIS!#REF!</definedName>
    <definedName name="________________BVT450">[1]ANALIS!#REF!</definedName>
    <definedName name="________________BVT475" localSheetId="2">[1]ANALIS!#REF!</definedName>
    <definedName name="________________BVT475">[1]ANALIS!#REF!</definedName>
    <definedName name="________________BVT640" localSheetId="2">[1]ANALIS!#REF!</definedName>
    <definedName name="________________BVT640">[1]ANALIS!#REF!</definedName>
    <definedName name="________________BVT9100" localSheetId="2">[1]ANALIS!#REF!</definedName>
    <definedName name="________________BVT9100">[1]ANALIS!#REF!</definedName>
    <definedName name="________________BVT9150" localSheetId="2">[1]ANALIS!#REF!</definedName>
    <definedName name="________________BVT9150">[1]ANALIS!#REF!</definedName>
    <definedName name="________________BVT9200" localSheetId="2">[1]ANALIS!#REF!</definedName>
    <definedName name="________________BVT9200">[1]ANALIS!#REF!</definedName>
    <definedName name="________________BVT9250" localSheetId="2">[1]ANALIS!#REF!</definedName>
    <definedName name="________________BVT9250">[1]ANALIS!#REF!</definedName>
    <definedName name="________________BVT9300" localSheetId="2">[1]ANALIS!#REF!</definedName>
    <definedName name="________________BVT9300">[1]ANALIS!#REF!</definedName>
    <definedName name="________________BVT950" localSheetId="2">[1]ANALIS!#REF!</definedName>
    <definedName name="________________BVT950">[1]ANALIS!#REF!</definedName>
    <definedName name="________________BVT975" localSheetId="2">[1]ANALIS!#REF!</definedName>
    <definedName name="________________BVT975">[1]ANALIS!#REF!</definedName>
    <definedName name="________________DAT1">[1]ANALIS!$FJ$4631</definedName>
    <definedName name="________________dir2">[36]Mushala!$C$17</definedName>
    <definedName name="________________DIV1" localSheetId="2">#REF!</definedName>
    <definedName name="________________DIV1" localSheetId="4">#REF!</definedName>
    <definedName name="________________DIV1">#REF!</definedName>
    <definedName name="________________DIV10" localSheetId="2">#REF!</definedName>
    <definedName name="________________DIV10" localSheetId="4">#REF!</definedName>
    <definedName name="________________DIV10">#REF!</definedName>
    <definedName name="________________DIV10000">'[37]Kuantitas &amp; Harga'!$I$30</definedName>
    <definedName name="________________DIV11" localSheetId="2">#REF!</definedName>
    <definedName name="________________DIV11" localSheetId="4">'[12]Kuantitas &amp; Harga'!#REF!</definedName>
    <definedName name="________________DIV11">#REF!</definedName>
    <definedName name="________________DIV2" localSheetId="2">#REF!</definedName>
    <definedName name="________________DIV2" localSheetId="4">#REF!</definedName>
    <definedName name="________________DIV2">#REF!</definedName>
    <definedName name="________________DIV3" localSheetId="2">#REF!</definedName>
    <definedName name="________________DIV3" localSheetId="4">#REF!</definedName>
    <definedName name="________________DIV3">#REF!</definedName>
    <definedName name="________________DIV4" localSheetId="2">#REF!</definedName>
    <definedName name="________________DIV4" localSheetId="4">#REF!</definedName>
    <definedName name="________________DIV4">#REF!</definedName>
    <definedName name="________________DIV5" localSheetId="2">#REF!</definedName>
    <definedName name="________________DIV5" localSheetId="4">#REF!</definedName>
    <definedName name="________________DIV5">#REF!</definedName>
    <definedName name="________________DIV6" localSheetId="2">#REF!</definedName>
    <definedName name="________________DIV6" localSheetId="4">#REF!</definedName>
    <definedName name="________________DIV6">#REF!</definedName>
    <definedName name="________________DIV7" localSheetId="2">#REF!</definedName>
    <definedName name="________________DIV7" localSheetId="4">#REF!</definedName>
    <definedName name="________________DIV7">#REF!</definedName>
    <definedName name="________________DIV8" localSheetId="2">#REF!</definedName>
    <definedName name="________________DIV8" localSheetId="4">#REF!</definedName>
    <definedName name="________________DIV8">#REF!</definedName>
    <definedName name="________________DIV9" localSheetId="2">#REF!</definedName>
    <definedName name="________________DIV9" localSheetId="4">#REF!</definedName>
    <definedName name="________________DIV9">#REF!</definedName>
    <definedName name="________________EEE01" localSheetId="4">#REF!</definedName>
    <definedName name="________________EEE02" localSheetId="4">#REF!</definedName>
    <definedName name="________________EEE03" localSheetId="4">#REF!</definedName>
    <definedName name="________________EEE04" localSheetId="4">#REF!</definedName>
    <definedName name="________________EEE05" localSheetId="4">#REF!</definedName>
    <definedName name="________________EEE06" localSheetId="4">#REF!</definedName>
    <definedName name="________________EEE07" localSheetId="4">#REF!</definedName>
    <definedName name="________________EEE08" localSheetId="4">#REF!</definedName>
    <definedName name="________________EEE09" localSheetId="4">#REF!</definedName>
    <definedName name="________________EEE10" localSheetId="4">#REF!</definedName>
    <definedName name="________________EEE11" localSheetId="4">#REF!</definedName>
    <definedName name="________________EEE12" localSheetId="4">#REF!</definedName>
    <definedName name="________________EEE13" localSheetId="4">#REF!</definedName>
    <definedName name="________________EEE14" localSheetId="4">#REF!</definedName>
    <definedName name="________________EEE15" localSheetId="4">#REF!</definedName>
    <definedName name="________________EEE16" localSheetId="4">#REF!</definedName>
    <definedName name="________________EEE17" localSheetId="4">#REF!</definedName>
    <definedName name="________________EEE18" localSheetId="4">#REF!</definedName>
    <definedName name="________________EEE19" localSheetId="4">#REF!</definedName>
    <definedName name="________________EEE20" localSheetId="4">#REF!</definedName>
    <definedName name="________________EEE21" localSheetId="4">#REF!</definedName>
    <definedName name="________________EEE22" localSheetId="4">#REF!</definedName>
    <definedName name="________________EEE23" localSheetId="4">#REF!</definedName>
    <definedName name="________________EEE24" localSheetId="4">#REF!</definedName>
    <definedName name="________________EEE25" localSheetId="4">#REF!</definedName>
    <definedName name="________________EEE26" localSheetId="4">#REF!</definedName>
    <definedName name="________________EEE27" localSheetId="4">#REF!</definedName>
    <definedName name="________________EEE28" localSheetId="4">#REF!</definedName>
    <definedName name="________________EEE29" localSheetId="4">#REF!</definedName>
    <definedName name="________________EEE30" localSheetId="4">#REF!</definedName>
    <definedName name="________________EEE31" localSheetId="4">#REF!</definedName>
    <definedName name="________________EEE32" localSheetId="4">#REF!</definedName>
    <definedName name="________________EEE33" localSheetId="4">#REF!</definedName>
    <definedName name="________________ENG3" localSheetId="4">#REF!</definedName>
    <definedName name="________________ENG4" localSheetId="4">#REF!</definedName>
    <definedName name="________________gip1" localSheetId="4">#REF!</definedName>
    <definedName name="________________gip112" localSheetId="4">#REF!</definedName>
    <definedName name="________________gip12" localSheetId="4">#REF!</definedName>
    <definedName name="________________gip2" localSheetId="4">#REF!</definedName>
    <definedName name="________________gip3" localSheetId="4">#REF!</definedName>
    <definedName name="________________gip34" localSheetId="4">#REF!</definedName>
    <definedName name="________________gip4" localSheetId="4">#REF!</definedName>
    <definedName name="________________HAL1" localSheetId="4">#REF!</definedName>
    <definedName name="________________HAL2" localSheetId="4">#REF!</definedName>
    <definedName name="________________HAL3" localSheetId="4">#REF!</definedName>
    <definedName name="________________HAL4" localSheetId="2">#REF!</definedName>
    <definedName name="________________HAL4" localSheetId="4">#REF!</definedName>
    <definedName name="________________HAL4">#REF!</definedName>
    <definedName name="________________HAL5" localSheetId="2">#REF!</definedName>
    <definedName name="________________HAL5" localSheetId="4">#REF!</definedName>
    <definedName name="________________HAL5">#REF!</definedName>
    <definedName name="________________HAL6" localSheetId="2">#REF!</definedName>
    <definedName name="________________HAL6" localSheetId="4">#REF!</definedName>
    <definedName name="________________HAL6">#REF!</definedName>
    <definedName name="________________HAL7" localSheetId="2">#REF!</definedName>
    <definedName name="________________HAL7" localSheetId="4">#REF!</definedName>
    <definedName name="________________HAL7">#REF!</definedName>
    <definedName name="________________HAL8" localSheetId="2">#REF!</definedName>
    <definedName name="________________HAL8" localSheetId="4">#REF!</definedName>
    <definedName name="________________HAL8">#REF!</definedName>
    <definedName name="________________jab2">[36]Mushala!$C$18</definedName>
    <definedName name="________________kon5" localSheetId="4">'[3]R-MP'!#REF!</definedName>
    <definedName name="________________KOP1" localSheetId="2">#REF!</definedName>
    <definedName name="________________KOP1">#REF!</definedName>
    <definedName name="________________KOP2" localSheetId="2">#REF!</definedName>
    <definedName name="________________KOP2">#REF!</definedName>
    <definedName name="________________KOP3" localSheetId="2">#REF!</definedName>
    <definedName name="________________KOP3">#REF!</definedName>
    <definedName name="________________KOP4" localSheetId="2">#REF!</definedName>
    <definedName name="________________KOP4">#REF!</definedName>
    <definedName name="________________KOP5" localSheetId="2">#REF!</definedName>
    <definedName name="________________KOP5">#REF!</definedName>
    <definedName name="________________LLL01" localSheetId="2">#REF!</definedName>
    <definedName name="________________LLL01" localSheetId="4">#REF!</definedName>
    <definedName name="________________LLL01">#REF!</definedName>
    <definedName name="________________LLL02" localSheetId="2">#REF!</definedName>
    <definedName name="________________LLL02" localSheetId="4">#REF!</definedName>
    <definedName name="________________LLL02">#REF!</definedName>
    <definedName name="________________LLL03" localSheetId="2">#REF!</definedName>
    <definedName name="________________LLL03" localSheetId="4">#REF!</definedName>
    <definedName name="________________LLL03">#REF!</definedName>
    <definedName name="________________LLL04" localSheetId="2">#REF!</definedName>
    <definedName name="________________LLL04" localSheetId="4">#REF!</definedName>
    <definedName name="________________LLL04">#REF!</definedName>
    <definedName name="________________LLL05" localSheetId="2">#REF!</definedName>
    <definedName name="________________LLL05" localSheetId="4">#REF!</definedName>
    <definedName name="________________LLL05">#REF!</definedName>
    <definedName name="________________LLL06" localSheetId="2">#REF!</definedName>
    <definedName name="________________LLL06" localSheetId="4">#REF!</definedName>
    <definedName name="________________LLL06">#REF!</definedName>
    <definedName name="________________LLL07" localSheetId="2">#REF!</definedName>
    <definedName name="________________LLL07" localSheetId="4">#REF!</definedName>
    <definedName name="________________LLL07">#REF!</definedName>
    <definedName name="________________LLL08" localSheetId="2">#REF!</definedName>
    <definedName name="________________LLL08" localSheetId="4">#REF!</definedName>
    <definedName name="________________LLL08">#REF!</definedName>
    <definedName name="________________LLL09" localSheetId="2">#REF!</definedName>
    <definedName name="________________LLL09" localSheetId="4">#REF!</definedName>
    <definedName name="________________LLL09">#REF!</definedName>
    <definedName name="________________LLL10" localSheetId="2">#REF!</definedName>
    <definedName name="________________LLL10" localSheetId="4">#REF!</definedName>
    <definedName name="________________LLL10">#REF!</definedName>
    <definedName name="________________LLL11" localSheetId="2">#REF!</definedName>
    <definedName name="________________LLL11" localSheetId="4">'[6]UPAH BAHAN'!#REF!</definedName>
    <definedName name="________________LLL11">#REF!</definedName>
    <definedName name="________________MA18">'[9]ANALISA (2)'!$Q$1336</definedName>
    <definedName name="________________MDE01">[38]Peralatan!$BR$27</definedName>
    <definedName name="________________MDE02" localSheetId="4">#REF!</definedName>
    <definedName name="________________MDE02">[38]Peralatan!$BR$47</definedName>
    <definedName name="________________MDE03" localSheetId="4">#REF!</definedName>
    <definedName name="________________MDE03">[38]Peralatan!$BR$67</definedName>
    <definedName name="________________MDE04" localSheetId="4">#REF!</definedName>
    <definedName name="________________MDE04">[39]Peralatan!$BR$87</definedName>
    <definedName name="________________MDE05" localSheetId="4">#REF!</definedName>
    <definedName name="________________MDE05">[38]Peralatan!$BR$107</definedName>
    <definedName name="________________MDE06" localSheetId="4">#REF!</definedName>
    <definedName name="________________MDE06">[38]Peralatan!$BR$127</definedName>
    <definedName name="________________MDE07" localSheetId="4">#REF!</definedName>
    <definedName name="________________MDE07">[39]Peralatan!$BR$147</definedName>
    <definedName name="________________MDE08" localSheetId="4">#REF!</definedName>
    <definedName name="________________MDE08">[38]Peralatan!$BR$167</definedName>
    <definedName name="________________MDE09" localSheetId="4">#REF!</definedName>
    <definedName name="________________MDE09">[38]Peralatan!$BR$187</definedName>
    <definedName name="________________MDE10" localSheetId="4">#REF!</definedName>
    <definedName name="________________MDE10">[38]Peralatan!$BR$207</definedName>
    <definedName name="________________MDE11" localSheetId="4">#REF!</definedName>
    <definedName name="________________MDE11">[39]Peralatan!$BR$227</definedName>
    <definedName name="________________MDE12" localSheetId="4">#REF!</definedName>
    <definedName name="________________MDE12">[38]Peralatan!$BR$247</definedName>
    <definedName name="________________MDE13" localSheetId="4">#REF!</definedName>
    <definedName name="________________MDE13">[38]Peralatan!$BR$267</definedName>
    <definedName name="________________MDE14" localSheetId="4">#REF!</definedName>
    <definedName name="________________MDE14">[39]Peralatan!$BR$287</definedName>
    <definedName name="________________MDE15" localSheetId="4">#REF!</definedName>
    <definedName name="________________MDE15">[38]Peralatan!$BR$307</definedName>
    <definedName name="________________MDE16" localSheetId="4">#REF!</definedName>
    <definedName name="________________MDE16">[38]Peralatan!$BR$327</definedName>
    <definedName name="________________MDE17" localSheetId="4">#REF!</definedName>
    <definedName name="________________MDE17">[38]Peralatan!$BR$347</definedName>
    <definedName name="________________MDE18" localSheetId="4">#REF!</definedName>
    <definedName name="________________MDE18">[38]Peralatan!$BR$367</definedName>
    <definedName name="________________MDE19" localSheetId="4">#REF!</definedName>
    <definedName name="________________MDE19">[38]Peralatan!$BR$387</definedName>
    <definedName name="________________MDE20" localSheetId="4">#REF!</definedName>
    <definedName name="________________MDE20">[38]Peralatan!$BR$407</definedName>
    <definedName name="________________MDE21" localSheetId="4">#REF!</definedName>
    <definedName name="________________MDE21">[38]Peralatan!$BR$427</definedName>
    <definedName name="________________MDE22" localSheetId="4">#REF!</definedName>
    <definedName name="________________MDE22">[39]Peralatan!$BR$447</definedName>
    <definedName name="________________MDE23" localSheetId="4">#REF!</definedName>
    <definedName name="________________MDE23">[38]Peralatan!$BR$467</definedName>
    <definedName name="________________MDE24" localSheetId="4">#REF!</definedName>
    <definedName name="________________MDE24">[39]Peralatan!$BR$487</definedName>
    <definedName name="________________MDE25" localSheetId="4">#REF!</definedName>
    <definedName name="________________MDE25">[39]Peralatan!$BR$507</definedName>
    <definedName name="________________MDE26" localSheetId="4">#REF!</definedName>
    <definedName name="________________MDE26">[39]Peralatan!$BR$527</definedName>
    <definedName name="________________MDE27" localSheetId="4">#REF!</definedName>
    <definedName name="________________MDE27">[39]Peralatan!$BR$547</definedName>
    <definedName name="________________MDE28" localSheetId="4">#REF!</definedName>
    <definedName name="________________MDE28">[39]Peralatan!$BR$567</definedName>
    <definedName name="________________MDE29" localSheetId="4">#REF!</definedName>
    <definedName name="________________MDE29">[39]Peralatan!$BR$587</definedName>
    <definedName name="________________MDE30" localSheetId="4">#REF!</definedName>
    <definedName name="________________MDE30">[39]Peralatan!$BR$607</definedName>
    <definedName name="________________MDE31" localSheetId="4">#REF!</definedName>
    <definedName name="________________MDE31">[39]Peralatan!$BR$627</definedName>
    <definedName name="________________MDE32" localSheetId="4">#REF!</definedName>
    <definedName name="________________MDE32">[39]Peralatan!$BR$647</definedName>
    <definedName name="________________MDE33" localSheetId="4">#REF!</definedName>
    <definedName name="________________MDE33">[39]Peralatan!$BR$667</definedName>
    <definedName name="________________MDE34" localSheetId="4">#REF!</definedName>
    <definedName name="________________MDE34">[39]Peralatan!$BR$698</definedName>
    <definedName name="________________MDE35" localSheetId="2">#REF!</definedName>
    <definedName name="________________MDE35" localSheetId="4">#REF!</definedName>
    <definedName name="________________MDE35">#REF!</definedName>
    <definedName name="________________MDE36" localSheetId="2">#REF!</definedName>
    <definedName name="________________MDE36" localSheetId="4">#REF!</definedName>
    <definedName name="________________MDE36">#REF!</definedName>
    <definedName name="________________MDE37" localSheetId="2">#REF!</definedName>
    <definedName name="________________MDE37" localSheetId="4">#REF!</definedName>
    <definedName name="________________MDE37">#REF!</definedName>
    <definedName name="________________MDE38" localSheetId="2">#REF!</definedName>
    <definedName name="________________MDE38" localSheetId="4">#REF!</definedName>
    <definedName name="________________MDE38">#REF!</definedName>
    <definedName name="________________MDE39" localSheetId="2">#REF!</definedName>
    <definedName name="________________MDE39" localSheetId="4">#REF!</definedName>
    <definedName name="________________MDE39">#REF!</definedName>
    <definedName name="________________MDE40" localSheetId="2">#REF!</definedName>
    <definedName name="________________MDE40" localSheetId="4">#REF!</definedName>
    <definedName name="________________MDE40">#REF!</definedName>
    <definedName name="________________MDE41" localSheetId="2">#REF!</definedName>
    <definedName name="________________MDE41" localSheetId="4">#REF!</definedName>
    <definedName name="________________MDE41">#REF!</definedName>
    <definedName name="________________MDE42" localSheetId="2">#REF!</definedName>
    <definedName name="________________MDE42" localSheetId="4">#REF!</definedName>
    <definedName name="________________MDE42">#REF!</definedName>
    <definedName name="________________MDE43" localSheetId="2">#REF!</definedName>
    <definedName name="________________MDE43" localSheetId="4">#REF!</definedName>
    <definedName name="________________MDE43">#REF!</definedName>
    <definedName name="________________MDE44" localSheetId="2">#REF!</definedName>
    <definedName name="________________MDE44" localSheetId="4">#REF!</definedName>
    <definedName name="________________MDE44">#REF!</definedName>
    <definedName name="________________MDE45" localSheetId="2">#REF!</definedName>
    <definedName name="________________MDE45" localSheetId="4">#REF!</definedName>
    <definedName name="________________MDE45">#REF!</definedName>
    <definedName name="________________MDE46" localSheetId="2">#REF!</definedName>
    <definedName name="________________MDE46" localSheetId="4">#REF!</definedName>
    <definedName name="________________MDE46">#REF!</definedName>
    <definedName name="________________MDE47" localSheetId="2">#REF!</definedName>
    <definedName name="________________MDE47" localSheetId="4">#REF!</definedName>
    <definedName name="________________MDE47">#REF!</definedName>
    <definedName name="________________MDE48" localSheetId="2">#REF!</definedName>
    <definedName name="________________MDE48" localSheetId="4">#REF!</definedName>
    <definedName name="________________MDE48">#REF!</definedName>
    <definedName name="________________MDE49" localSheetId="2">#REF!</definedName>
    <definedName name="________________MDE49" localSheetId="4">#REF!</definedName>
    <definedName name="________________MDE49">#REF!</definedName>
    <definedName name="________________MDE50" localSheetId="2">#REF!</definedName>
    <definedName name="________________MDE50" localSheetId="4">#REF!</definedName>
    <definedName name="________________MDE50">#REF!</definedName>
    <definedName name="________________MDE51" localSheetId="2">#REF!</definedName>
    <definedName name="________________MDE51" localSheetId="4">#REF!</definedName>
    <definedName name="________________MDE51">#REF!</definedName>
    <definedName name="________________MDE52" localSheetId="2">#REF!</definedName>
    <definedName name="________________MDE52" localSheetId="4">#REF!</definedName>
    <definedName name="________________MDE52">#REF!</definedName>
    <definedName name="________________MDE53" localSheetId="2">#REF!</definedName>
    <definedName name="________________MDE53" localSheetId="4">#REF!</definedName>
    <definedName name="________________MDE53">#REF!</definedName>
    <definedName name="________________MDE54" localSheetId="2">#REF!</definedName>
    <definedName name="________________MDE54" localSheetId="4">#REF!</definedName>
    <definedName name="________________MDE54">#REF!</definedName>
    <definedName name="________________MDE55" localSheetId="2">#REF!</definedName>
    <definedName name="________________MDE55" localSheetId="4">#REF!</definedName>
    <definedName name="________________MDE55">#REF!</definedName>
    <definedName name="________________MDE56" localSheetId="2">#REF!</definedName>
    <definedName name="________________MDE56" localSheetId="4">#REF!</definedName>
    <definedName name="________________MDE56">#REF!</definedName>
    <definedName name="________________MDE57" localSheetId="2">#REF!</definedName>
    <definedName name="________________MDE57" localSheetId="4">#REF!</definedName>
    <definedName name="________________MDE57">#REF!</definedName>
    <definedName name="________________MDE58" localSheetId="2">#REF!</definedName>
    <definedName name="________________MDE58" localSheetId="4">#REF!</definedName>
    <definedName name="________________MDE58">#REF!</definedName>
    <definedName name="________________MDE59" localSheetId="2">#REF!</definedName>
    <definedName name="________________MDE59" localSheetId="4">#REF!</definedName>
    <definedName name="________________MDE59">#REF!</definedName>
    <definedName name="________________MDE60" localSheetId="2">#REF!</definedName>
    <definedName name="________________MDE60" localSheetId="4">#REF!</definedName>
    <definedName name="________________MDE60">#REF!</definedName>
    <definedName name="________________MDE61" localSheetId="2">#REF!</definedName>
    <definedName name="________________MDE61" localSheetId="4">#REF!</definedName>
    <definedName name="________________MDE61">#REF!</definedName>
    <definedName name="________________MDE62" localSheetId="2">#REF!</definedName>
    <definedName name="________________MDE62" localSheetId="4">#REF!</definedName>
    <definedName name="________________MDE62">#REF!</definedName>
    <definedName name="________________MDE63" localSheetId="2">#REF!</definedName>
    <definedName name="________________MDE63" localSheetId="4">#REF!</definedName>
    <definedName name="________________MDE63">#REF!</definedName>
    <definedName name="________________MDE64" localSheetId="2">#REF!</definedName>
    <definedName name="________________MDE64" localSheetId="4">#REF!</definedName>
    <definedName name="________________MDE64">#REF!</definedName>
    <definedName name="________________MDE65" localSheetId="2">#REF!</definedName>
    <definedName name="________________MDE65" localSheetId="4">#REF!</definedName>
    <definedName name="________________MDE65">#REF!</definedName>
    <definedName name="________________MDE66" localSheetId="2">#REF!</definedName>
    <definedName name="________________MDE66" localSheetId="4">#REF!</definedName>
    <definedName name="________________MDE66">#REF!</definedName>
    <definedName name="________________MDE67" localSheetId="2">#REF!</definedName>
    <definedName name="________________MDE67" localSheetId="4">#REF!</definedName>
    <definedName name="________________MDE67">#REF!</definedName>
    <definedName name="________________MDE68" localSheetId="2">#REF!</definedName>
    <definedName name="________________MDE68" localSheetId="4">#REF!</definedName>
    <definedName name="________________MDE68">#REF!</definedName>
    <definedName name="________________ME01" localSheetId="4">#REF!</definedName>
    <definedName name="________________ME01">[38]Peralatan!$BR$26</definedName>
    <definedName name="________________ME02" localSheetId="4">#REF!</definedName>
    <definedName name="________________ME02">[38]Peralatan!$BR$46</definedName>
    <definedName name="________________ME03" localSheetId="4">#REF!</definedName>
    <definedName name="________________ME03">[38]Peralatan!$BR$66</definedName>
    <definedName name="________________ME04" localSheetId="4">#REF!</definedName>
    <definedName name="________________ME04">[39]Peralatan!$BR$86</definedName>
    <definedName name="________________ME05" localSheetId="4">#REF!</definedName>
    <definedName name="________________ME05">[38]Peralatan!$BR$106</definedName>
    <definedName name="________________ME06" localSheetId="4">#REF!</definedName>
    <definedName name="________________ME06">[38]Peralatan!$BR$126</definedName>
    <definedName name="________________ME07" localSheetId="4">#REF!</definedName>
    <definedName name="________________ME07">[39]Peralatan!$BR$146</definedName>
    <definedName name="________________ME08" localSheetId="4">#REF!</definedName>
    <definedName name="________________ME08">[38]Peralatan!$BR$166</definedName>
    <definedName name="________________ME09" localSheetId="4">#REF!</definedName>
    <definedName name="________________ME09">[38]Peralatan!$BR$186</definedName>
    <definedName name="________________ME10" localSheetId="4">#REF!</definedName>
    <definedName name="________________ME10">[38]Peralatan!$BR$206</definedName>
    <definedName name="________________ME11" localSheetId="4">#REF!</definedName>
    <definedName name="________________ME11">[39]Peralatan!$BR$226</definedName>
    <definedName name="________________ME12" localSheetId="4">#REF!</definedName>
    <definedName name="________________ME12">[38]Peralatan!$BR$246</definedName>
    <definedName name="________________ME13" localSheetId="4">#REF!</definedName>
    <definedName name="________________ME13">[38]Peralatan!$BR$266</definedName>
    <definedName name="________________ME14" localSheetId="4">#REF!</definedName>
    <definedName name="________________ME14">[39]Peralatan!$BR$286</definedName>
    <definedName name="________________ME15" localSheetId="4">#REF!</definedName>
    <definedName name="________________ME15">[38]Peralatan!$BR$306</definedName>
    <definedName name="________________ME16" localSheetId="4">#REF!</definedName>
    <definedName name="________________ME16">[38]Peralatan!$BR$326</definedName>
    <definedName name="________________ME17" localSheetId="4">#REF!</definedName>
    <definedName name="________________ME17">[38]Peralatan!$BR$346</definedName>
    <definedName name="________________ME18" localSheetId="4">#REF!</definedName>
    <definedName name="________________ME18">[38]Peralatan!$BR$366</definedName>
    <definedName name="________________ME19" localSheetId="4">#REF!</definedName>
    <definedName name="________________ME19">[38]Peralatan!$BR$386</definedName>
    <definedName name="________________ME20" localSheetId="4">#REF!</definedName>
    <definedName name="________________ME20">[38]Peralatan!$BR$406</definedName>
    <definedName name="________________ME21" localSheetId="4">#REF!</definedName>
    <definedName name="________________ME21">[38]Peralatan!$BR$426</definedName>
    <definedName name="________________ME22" localSheetId="4">#REF!</definedName>
    <definedName name="________________ME22">[39]Peralatan!$BR$446</definedName>
    <definedName name="________________ME23" localSheetId="4">#REF!</definedName>
    <definedName name="________________ME24" localSheetId="4">#REF!</definedName>
    <definedName name="________________ME25" localSheetId="4">#REF!</definedName>
    <definedName name="________________ME25">[39]Peralatan!$BR$506</definedName>
    <definedName name="________________ME26" localSheetId="4">#REF!</definedName>
    <definedName name="________________ME26">[39]Peralatan!$BR$526</definedName>
    <definedName name="________________ME27" localSheetId="4">#REF!</definedName>
    <definedName name="________________ME27">[39]Peralatan!$BR$546</definedName>
    <definedName name="________________ME28" localSheetId="4">#REF!</definedName>
    <definedName name="________________ME28">[39]Peralatan!$BR$566</definedName>
    <definedName name="________________ME29" localSheetId="4">#REF!</definedName>
    <definedName name="________________ME29">[39]Peralatan!$BR$586</definedName>
    <definedName name="________________ME30" localSheetId="4">#REF!</definedName>
    <definedName name="________________ME30">[39]Peralatan!$BR$606</definedName>
    <definedName name="________________ME31" localSheetId="4">#REF!</definedName>
    <definedName name="________________ME31">[39]Peralatan!$BR$626</definedName>
    <definedName name="________________ME32" localSheetId="4">#REF!</definedName>
    <definedName name="________________ME32">[39]Peralatan!$BR$646</definedName>
    <definedName name="________________ME33" localSheetId="4">#REF!</definedName>
    <definedName name="________________ME33">[39]Peralatan!$BR$666</definedName>
    <definedName name="________________ME34" localSheetId="4">#REF!</definedName>
    <definedName name="________________ME34">[39]Peralatan!$BR$697</definedName>
    <definedName name="________________ME35" localSheetId="2">#REF!</definedName>
    <definedName name="________________ME35" localSheetId="4">#REF!</definedName>
    <definedName name="________________ME35">#REF!</definedName>
    <definedName name="________________ME36" localSheetId="2">#REF!</definedName>
    <definedName name="________________ME36" localSheetId="4">#REF!</definedName>
    <definedName name="________________ME36">#REF!</definedName>
    <definedName name="________________ME37" localSheetId="2">#REF!</definedName>
    <definedName name="________________ME37" localSheetId="4">#REF!</definedName>
    <definedName name="________________ME37">#REF!</definedName>
    <definedName name="________________ME38" localSheetId="2">#REF!</definedName>
    <definedName name="________________ME38" localSheetId="4">#REF!</definedName>
    <definedName name="________________ME38">#REF!</definedName>
    <definedName name="________________ME39" localSheetId="2">#REF!</definedName>
    <definedName name="________________ME39" localSheetId="4">#REF!</definedName>
    <definedName name="________________ME39">#REF!</definedName>
    <definedName name="________________ME40" localSheetId="2">#REF!</definedName>
    <definedName name="________________ME40" localSheetId="4">#REF!</definedName>
    <definedName name="________________ME40">#REF!</definedName>
    <definedName name="________________ME41" localSheetId="2">#REF!</definedName>
    <definedName name="________________ME41" localSheetId="4">#REF!</definedName>
    <definedName name="________________ME41">#REF!</definedName>
    <definedName name="________________ME42" localSheetId="2">#REF!</definedName>
    <definedName name="________________ME42" localSheetId="4">#REF!</definedName>
    <definedName name="________________ME42">#REF!</definedName>
    <definedName name="________________ME43" localSheetId="2">#REF!</definedName>
    <definedName name="________________ME43" localSheetId="4">#REF!</definedName>
    <definedName name="________________ME43">#REF!</definedName>
    <definedName name="________________ME44" localSheetId="2">#REF!</definedName>
    <definedName name="________________ME44" localSheetId="4">#REF!</definedName>
    <definedName name="________________ME44">#REF!</definedName>
    <definedName name="________________ME45" localSheetId="2">#REF!</definedName>
    <definedName name="________________ME45" localSheetId="4">#REF!</definedName>
    <definedName name="________________ME45">#REF!</definedName>
    <definedName name="________________ME46" localSheetId="2">#REF!</definedName>
    <definedName name="________________ME46" localSheetId="4">#REF!</definedName>
    <definedName name="________________ME46">#REF!</definedName>
    <definedName name="________________ME47" localSheetId="2">#REF!</definedName>
    <definedName name="________________ME47" localSheetId="4">#REF!</definedName>
    <definedName name="________________ME47">#REF!</definedName>
    <definedName name="________________ME48" localSheetId="2">#REF!</definedName>
    <definedName name="________________ME48" localSheetId="4">#REF!</definedName>
    <definedName name="________________ME48">#REF!</definedName>
    <definedName name="________________ME49" localSheetId="2">#REF!</definedName>
    <definedName name="________________ME49" localSheetId="4">#REF!</definedName>
    <definedName name="________________ME49">#REF!</definedName>
    <definedName name="________________ME50" localSheetId="2">#REF!</definedName>
    <definedName name="________________ME50" localSheetId="4">#REF!</definedName>
    <definedName name="________________ME50">#REF!</definedName>
    <definedName name="________________ME51" localSheetId="2">#REF!</definedName>
    <definedName name="________________ME51" localSheetId="4">#REF!</definedName>
    <definedName name="________________ME51">#REF!</definedName>
    <definedName name="________________ME52" localSheetId="2">#REF!</definedName>
    <definedName name="________________ME52" localSheetId="4">#REF!</definedName>
    <definedName name="________________ME52">#REF!</definedName>
    <definedName name="________________ME53" localSheetId="2">#REF!</definedName>
    <definedName name="________________ME53" localSheetId="4">#REF!</definedName>
    <definedName name="________________ME53">#REF!</definedName>
    <definedName name="________________ME54" localSheetId="2">#REF!</definedName>
    <definedName name="________________ME54" localSheetId="4">#REF!</definedName>
    <definedName name="________________ME54">#REF!</definedName>
    <definedName name="________________ME55" localSheetId="2">#REF!</definedName>
    <definedName name="________________ME55" localSheetId="4">#REF!</definedName>
    <definedName name="________________ME55">#REF!</definedName>
    <definedName name="________________ME56" localSheetId="2">#REF!</definedName>
    <definedName name="________________ME56" localSheetId="4">#REF!</definedName>
    <definedName name="________________ME56">#REF!</definedName>
    <definedName name="________________ME57" localSheetId="2">#REF!</definedName>
    <definedName name="________________ME57" localSheetId="4">#REF!</definedName>
    <definedName name="________________ME57">#REF!</definedName>
    <definedName name="________________ME58" localSheetId="2">#REF!</definedName>
    <definedName name="________________ME58" localSheetId="4">#REF!</definedName>
    <definedName name="________________ME58">#REF!</definedName>
    <definedName name="________________ME59" localSheetId="2">#REF!</definedName>
    <definedName name="________________ME59" localSheetId="4">#REF!</definedName>
    <definedName name="________________ME59">#REF!</definedName>
    <definedName name="________________ME60" localSheetId="2">#REF!</definedName>
    <definedName name="________________ME60" localSheetId="4">#REF!</definedName>
    <definedName name="________________ME60">#REF!</definedName>
    <definedName name="________________ME61" localSheetId="2">#REF!</definedName>
    <definedName name="________________ME61" localSheetId="4">#REF!</definedName>
    <definedName name="________________ME61">#REF!</definedName>
    <definedName name="________________ME62" localSheetId="2">#REF!</definedName>
    <definedName name="________________ME62" localSheetId="4">#REF!</definedName>
    <definedName name="________________ME62">#REF!</definedName>
    <definedName name="________________ME63" localSheetId="2">#REF!</definedName>
    <definedName name="________________ME63" localSheetId="4">#REF!</definedName>
    <definedName name="________________ME63">#REF!</definedName>
    <definedName name="________________ME64" localSheetId="2">#REF!</definedName>
    <definedName name="________________ME64" localSheetId="4">#REF!</definedName>
    <definedName name="________________ME64">#REF!</definedName>
    <definedName name="________________ME65" localSheetId="2">#REF!</definedName>
    <definedName name="________________ME65" localSheetId="4">#REF!</definedName>
    <definedName name="________________ME65">#REF!</definedName>
    <definedName name="________________ME66" localSheetId="2">#REF!</definedName>
    <definedName name="________________ME66" localSheetId="4">#REF!</definedName>
    <definedName name="________________ME66">#REF!</definedName>
    <definedName name="________________ME67" localSheetId="2">#REF!</definedName>
    <definedName name="________________ME67" localSheetId="4">#REF!</definedName>
    <definedName name="________________ME67">#REF!</definedName>
    <definedName name="________________ME68" localSheetId="2">#REF!</definedName>
    <definedName name="________________ME68" localSheetId="4">#REF!</definedName>
    <definedName name="________________ME68">#REF!</definedName>
    <definedName name="________________MF8" localSheetId="4">#REF!</definedName>
    <definedName name="________________MG41" localSheetId="4">#REF!</definedName>
    <definedName name="________________MG53" localSheetId="4">#REF!</definedName>
    <definedName name="________________MI2" localSheetId="4">#REF!</definedName>
    <definedName name="________________MIK20" localSheetId="4">#REF!</definedName>
    <definedName name="________________MIK25" localSheetId="4">#REF!</definedName>
    <definedName name="________________MIK30" localSheetId="4">#REF!</definedName>
    <definedName name="________________MIK40" localSheetId="4">#REF!</definedName>
    <definedName name="________________MK020" localSheetId="4">#REF!</definedName>
    <definedName name="________________MK040" localSheetId="4">#REF!</definedName>
    <definedName name="________________MK110" localSheetId="4">#REF!</definedName>
    <definedName name="________________MK112" localSheetId="4">#REF!</definedName>
    <definedName name="________________MK121" localSheetId="4">#REF!</definedName>
    <definedName name="________________MK123" localSheetId="4">#REF!</definedName>
    <definedName name="________________MK127" localSheetId="4">#REF!</definedName>
    <definedName name="________________MK132" localSheetId="4">#REF!</definedName>
    <definedName name="________________MK139" localSheetId="4">#REF!</definedName>
    <definedName name="________________MK19" localSheetId="4">#REF!</definedName>
    <definedName name="________________MK210" localSheetId="4">#REF!</definedName>
    <definedName name="________________MK224" localSheetId="4">#REF!</definedName>
    <definedName name="________________MK225" localSheetId="4">#REF!</definedName>
    <definedName name="________________MK311" localSheetId="4">#REF!</definedName>
    <definedName name="________________MK321" localSheetId="4">#REF!</definedName>
    <definedName name="________________MK342" localSheetId="4">#REF!</definedName>
    <definedName name="________________MK36" localSheetId="4">#REF!</definedName>
    <definedName name="________________MK37" localSheetId="4">#REF!</definedName>
    <definedName name="________________MK411" localSheetId="4">#REF!</definedName>
    <definedName name="________________MK424" localSheetId="4">#REF!</definedName>
    <definedName name="________________MK514" localSheetId="4">#REF!</definedName>
    <definedName name="________________MK522" localSheetId="4">#REF!</definedName>
    <definedName name="________________MK618" localSheetId="4">#REF!</definedName>
    <definedName name="________________MK621" localSheetId="4">#REF!</definedName>
    <definedName name="________________MK641" localSheetId="4">#REF!</definedName>
    <definedName name="________________MK710" localSheetId="4">#REF!</definedName>
    <definedName name="________________MK715" localSheetId="4">#REF!</definedName>
    <definedName name="________________MK720" localSheetId="4">#REF!</definedName>
    <definedName name="________________MK725" localSheetId="4">#REF!</definedName>
    <definedName name="________________MK810" localSheetId="4">#REF!</definedName>
    <definedName name="________________MK855" localSheetId="4">#REF!</definedName>
    <definedName name="________________MMM01" localSheetId="4">#REF!</definedName>
    <definedName name="________________MMM02" localSheetId="4">#REF!</definedName>
    <definedName name="________________MMM03" localSheetId="4">'[12]UPAH BAHAN'!$F$43</definedName>
    <definedName name="________________MMM04" localSheetId="4">'[12]UPAH BAHAN'!$F$44</definedName>
    <definedName name="________________MMM06" localSheetId="4">'[12]UPAH BAHAN'!#REF!</definedName>
    <definedName name="________________MMM08" localSheetId="4">#REF!</definedName>
    <definedName name="________________MMM09" localSheetId="4">#REF!</definedName>
    <definedName name="________________MMM10" localSheetId="4">#REF!</definedName>
    <definedName name="________________MMM11" localSheetId="2">#REF!</definedName>
    <definedName name="________________MMM11" localSheetId="4">#REF!</definedName>
    <definedName name="________________MMM11">#REF!</definedName>
    <definedName name="________________MMM12" localSheetId="4">#REF!</definedName>
    <definedName name="________________MMM13" localSheetId="4">#REF!</definedName>
    <definedName name="________________MMM14" localSheetId="4">#REF!</definedName>
    <definedName name="________________MMM15" localSheetId="4">'[12]UPAH BAHAN'!#REF!</definedName>
    <definedName name="________________MMM16" localSheetId="4">#REF!</definedName>
    <definedName name="________________MMM17" localSheetId="2">#REF!</definedName>
    <definedName name="________________MMM17" localSheetId="4">'[12]UPAH BAHAN'!#REF!</definedName>
    <definedName name="________________MMM17">#REF!</definedName>
    <definedName name="________________MMM18" localSheetId="2">#REF!</definedName>
    <definedName name="________________MMM18" localSheetId="4">#REF!</definedName>
    <definedName name="________________MMM18">#REF!</definedName>
    <definedName name="________________MMM19" localSheetId="2">#REF!</definedName>
    <definedName name="________________MMM19" localSheetId="4">#REF!</definedName>
    <definedName name="________________MMM19">#REF!</definedName>
    <definedName name="________________MMM20" localSheetId="2">#REF!</definedName>
    <definedName name="________________MMM20" localSheetId="4">#REF!</definedName>
    <definedName name="________________MMM20">#REF!</definedName>
    <definedName name="________________MMM21" localSheetId="2">#REF!</definedName>
    <definedName name="________________MMM21" localSheetId="4">#REF!</definedName>
    <definedName name="________________MMM21">#REF!</definedName>
    <definedName name="________________MMM22" localSheetId="2">#REF!</definedName>
    <definedName name="________________MMM22" localSheetId="4">#REF!</definedName>
    <definedName name="________________MMM22">#REF!</definedName>
    <definedName name="________________MMM23" localSheetId="2">#REF!</definedName>
    <definedName name="________________MMM23" localSheetId="4">'[12]UPAH BAHAN'!#REF!</definedName>
    <definedName name="________________MMM23">#REF!</definedName>
    <definedName name="________________MMM24" localSheetId="4">#REF!</definedName>
    <definedName name="________________MMM25" localSheetId="4">'[12]UPAH BAHAN'!#REF!</definedName>
    <definedName name="________________MMM26" localSheetId="2">#REF!</definedName>
    <definedName name="________________MMM26" localSheetId="4">'[12]UPAH BAHAN'!#REF!</definedName>
    <definedName name="________________MMM26">#REF!</definedName>
    <definedName name="________________MMM27" localSheetId="2">#REF!</definedName>
    <definedName name="________________MMM27" localSheetId="4">'[12]UPAH BAHAN'!#REF!</definedName>
    <definedName name="________________MMM27">#REF!</definedName>
    <definedName name="________________MMM28" localSheetId="2">#REF!</definedName>
    <definedName name="________________MMM28" localSheetId="4">'[12]UPAH BAHAN'!#REF!</definedName>
    <definedName name="________________MMM28">#REF!</definedName>
    <definedName name="________________MMM29" localSheetId="2">#REF!</definedName>
    <definedName name="________________MMM29" localSheetId="4">'[12]UPAH BAHAN'!#REF!</definedName>
    <definedName name="________________MMM29">#REF!</definedName>
    <definedName name="________________MMM30" localSheetId="4">'[12]UPAH BAHAN'!#REF!</definedName>
    <definedName name="________________MMM31" localSheetId="4">'[12]UPAH BAHAN'!#REF!</definedName>
    <definedName name="________________MMM32" localSheetId="4">'[12]UPAH BAHAN'!#REF!</definedName>
    <definedName name="________________MMM33" localSheetId="4">'[12]UPAH BAHAN'!#REF!</definedName>
    <definedName name="________________MMM34" localSheetId="4">'[12]UPAH BAHAN'!#REF!</definedName>
    <definedName name="________________MMM35" localSheetId="4">'[12]UPAH BAHAN'!#REF!</definedName>
    <definedName name="________________MMM36" localSheetId="4">'[12]UPAH BAHAN'!#REF!</definedName>
    <definedName name="________________MMM37" localSheetId="4">'[12]UPAH BAHAN'!#REF!</definedName>
    <definedName name="________________MMM38" localSheetId="4">'[12]UPAH BAHAN'!#REF!</definedName>
    <definedName name="________________MMM39" localSheetId="4">'[12]UPAH BAHAN'!#REF!</definedName>
    <definedName name="________________MMM40" localSheetId="4">'[12]UPAH BAHAN'!#REF!</definedName>
    <definedName name="________________MMM41" localSheetId="4">'[12]UPAH BAHAN'!#REF!</definedName>
    <definedName name="________________MMM411" localSheetId="4">'[12]UPAH BAHAN'!#REF!</definedName>
    <definedName name="________________MMM43" localSheetId="4">'[12]UPAH BAHAN'!#REF!</definedName>
    <definedName name="________________MMM45" localSheetId="4">'[12]UPAH BAHAN'!#REF!</definedName>
    <definedName name="________________MMM46" localSheetId="4">'[12]UPAH BAHAN'!#REF!</definedName>
    <definedName name="________________MMM47" localSheetId="4">'[12]UPAH BAHAN'!#REF!</definedName>
    <definedName name="________________MMM49" localSheetId="4">'[12]UPAH BAHAN'!#REF!</definedName>
    <definedName name="________________MMM50" localSheetId="4">'[12]UPAH BAHAN'!#REF!</definedName>
    <definedName name="________________MMM52" localSheetId="4">'[12]UPAH BAHAN'!#REF!</definedName>
    <definedName name="________________MMM53" localSheetId="4">'[12]UPAH BAHAN'!#REF!</definedName>
    <definedName name="________________MMM54" localSheetId="4">'[12]UPAH BAHAN'!#REF!</definedName>
    <definedName name="________________NYY10" localSheetId="4">#REF!</definedName>
    <definedName name="________________NYY25" localSheetId="4">#REF!</definedName>
    <definedName name="________________PA1">'[9]ANALISA (2)'!$Q$1258</definedName>
    <definedName name="________________PA18">'[9]ANALISA (2)'!$Q$1320</definedName>
    <definedName name="________________PE13" localSheetId="4">#REF!</definedName>
    <definedName name="________________PF4" localSheetId="4">#REF!</definedName>
    <definedName name="________________PF8" localSheetId="4">#REF!</definedName>
    <definedName name="________________PG41" localSheetId="4">#REF!</definedName>
    <definedName name="________________PG53" localSheetId="4">#REF!</definedName>
    <definedName name="________________PI2" localSheetId="4">#REF!</definedName>
    <definedName name="________________PI6" localSheetId="4">#REF!</definedName>
    <definedName name="________________PK020" localSheetId="4">#REF!</definedName>
    <definedName name="________________PK040" localSheetId="4">#REF!</definedName>
    <definedName name="________________PK110" localSheetId="4">#REF!</definedName>
    <definedName name="________________PK112" localSheetId="4">#REF!</definedName>
    <definedName name="________________PK121" localSheetId="4">#REF!</definedName>
    <definedName name="________________PK123" localSheetId="4">#REF!</definedName>
    <definedName name="________________PK127" localSheetId="4">#REF!</definedName>
    <definedName name="________________PK132" localSheetId="4">#REF!</definedName>
    <definedName name="________________PK139" localSheetId="4">#REF!</definedName>
    <definedName name="________________PK19" localSheetId="4">#REF!</definedName>
    <definedName name="________________PK210" localSheetId="4">#REF!</definedName>
    <definedName name="________________PK224" localSheetId="4">#REF!</definedName>
    <definedName name="________________PK225" localSheetId="4">#REF!</definedName>
    <definedName name="________________PK23" localSheetId="4">#REF!</definedName>
    <definedName name="________________PK311" localSheetId="4">#REF!</definedName>
    <definedName name="________________PK321" localSheetId="4">#REF!</definedName>
    <definedName name="________________PK342" localSheetId="4">#REF!</definedName>
    <definedName name="________________PK36" localSheetId="4">#REF!</definedName>
    <definedName name="________________PK37" localSheetId="4">#REF!</definedName>
    <definedName name="________________PK411" localSheetId="4">#REF!</definedName>
    <definedName name="________________PK424" localSheetId="4">#REF!</definedName>
    <definedName name="________________PK514" localSheetId="4">#REF!</definedName>
    <definedName name="________________PK522" localSheetId="4">#REF!</definedName>
    <definedName name="________________PK618" localSheetId="4">#REF!</definedName>
    <definedName name="________________PK621" localSheetId="4">#REF!</definedName>
    <definedName name="________________PK641" localSheetId="4">#REF!</definedName>
    <definedName name="________________PK710" localSheetId="4">#REF!</definedName>
    <definedName name="________________PK715" localSheetId="4">#REF!</definedName>
    <definedName name="________________PK720" localSheetId="4">#REF!</definedName>
    <definedName name="________________PK725" localSheetId="4">#REF!</definedName>
    <definedName name="________________PK810" localSheetId="4">#REF!</definedName>
    <definedName name="________________PK855" localSheetId="4">#REF!</definedName>
    <definedName name="________________PR110" localSheetId="4">#REF!</definedName>
    <definedName name="________________PR123" localSheetId="4">#REF!</definedName>
    <definedName name="________________PR132" localSheetId="4">#REF!</definedName>
    <definedName name="________________PR139" localSheetId="4">#REF!</definedName>
    <definedName name="________________PR210" localSheetId="4">#REF!</definedName>
    <definedName name="________________PR225" localSheetId="4">#REF!</definedName>
    <definedName name="________________PR311" localSheetId="4">#REF!</definedName>
    <definedName name="________________PR321" localSheetId="4">#REF!</definedName>
    <definedName name="________________PR342" localSheetId="4">#REF!</definedName>
    <definedName name="________________PR411" localSheetId="4">#REF!</definedName>
    <definedName name="________________PR424" localSheetId="4">#REF!</definedName>
    <definedName name="________________PR514" localSheetId="4">#REF!</definedName>
    <definedName name="________________PR522" localSheetId="4">#REF!</definedName>
    <definedName name="________________PR621" localSheetId="4">#REF!</definedName>
    <definedName name="________________PR710" localSheetId="4">#REF!</definedName>
    <definedName name="________________PR715" localSheetId="4">#REF!</definedName>
    <definedName name="________________PR720" localSheetId="4">#REF!</definedName>
    <definedName name="________________PRK020" localSheetId="4">#REF!</definedName>
    <definedName name="________________PRK040" localSheetId="4">#REF!</definedName>
    <definedName name="________________PRK112" localSheetId="4">#REF!</definedName>
    <definedName name="________________PRK127" localSheetId="4">#REF!</definedName>
    <definedName name="________________PRK618" localSheetId="4">#REF!</definedName>
    <definedName name="________________PRK641" localSheetId="4">#REF!</definedName>
    <definedName name="________________PRK725" localSheetId="4">#REF!</definedName>
    <definedName name="________________PRK810" localSheetId="4">#REF!</definedName>
    <definedName name="________________PRK855" localSheetId="4">#REF!</definedName>
    <definedName name="________________pvc1" localSheetId="4">[13]UPAH!#REF!</definedName>
    <definedName name="________________pvc112" localSheetId="4">#REF!</definedName>
    <definedName name="________________pvc2" localSheetId="4">#REF!</definedName>
    <definedName name="________________pvc3" localSheetId="4">#REF!</definedName>
    <definedName name="________________pvc4" localSheetId="4">#REF!</definedName>
    <definedName name="________________Rp1" localSheetId="4">[40]BAHP!$M$29</definedName>
    <definedName name="________________Rp1">[41]BAHP!$M$29</definedName>
    <definedName name="________________SAK2" localSheetId="4">#REF!</definedName>
    <definedName name="________________SAK3" localSheetId="4">#REF!</definedName>
    <definedName name="________________spl7" localSheetId="4">[20]ANALISA!#REF!</definedName>
    <definedName name="________________tee34" localSheetId="4">'[10]RAB (OK)'!#REF!</definedName>
    <definedName name="________________tgl2">[36]Mushala!$C$15</definedName>
    <definedName name="________________TUL175" localSheetId="2">[1]ANALIS!#REF!</definedName>
    <definedName name="________________TUL175">[1]ANALIS!#REF!</definedName>
    <definedName name="________________vg41" localSheetId="4">#REF!</definedName>
    <definedName name="________________WAS100" localSheetId="2">[1]ANALIS!#REF!</definedName>
    <definedName name="________________WAS100">[1]ANALIS!#REF!</definedName>
    <definedName name="________________WAS25" localSheetId="2">[1]ANALIS!#REF!</definedName>
    <definedName name="________________WAS25">[1]ANALIS!#REF!</definedName>
    <definedName name="________________WAS40" localSheetId="2">[1]ANALIS!#REF!</definedName>
    <definedName name="________________WAS40">[1]ANALIS!#REF!</definedName>
    <definedName name="________________WAS50" localSheetId="2">[1]ANALIS!#REF!</definedName>
    <definedName name="________________WAS50">[1]ANALIS!#REF!</definedName>
    <definedName name="________________WAS75" localSheetId="2">[1]ANALIS!#REF!</definedName>
    <definedName name="________________WAS75">[1]ANALIS!#REF!</definedName>
    <definedName name="________________XA01" localSheetId="2">[35]BOW!#REF!</definedName>
    <definedName name="________________XA01">[35]BOW!#REF!</definedName>
    <definedName name="________________XA18" localSheetId="2">[35]BOW!#REF!</definedName>
    <definedName name="________________XA18">[35]BOW!#REF!</definedName>
    <definedName name="________________XAG32" localSheetId="2">[35]BOW!#REF!</definedName>
    <definedName name="________________XAG32">[35]BOW!#REF!</definedName>
    <definedName name="________________XAG51" localSheetId="2">[35]BOW!#REF!</definedName>
    <definedName name="________________XAG51">[35]BOW!#REF!</definedName>
    <definedName name="________________xk22" localSheetId="2">[35]Analisa!#REF!</definedName>
    <definedName name="________________xk22">[35]Analisa!#REF!</definedName>
    <definedName name="_______________agt3" localSheetId="4">[42]uRAIAN!#REF!</definedName>
    <definedName name="_______________agt4" localSheetId="4">[42]uRAIAN!#REF!</definedName>
    <definedName name="_______________agt5" localSheetId="4">[42]uRAIAN!#REF!</definedName>
    <definedName name="_______________ANG41" localSheetId="4">#REF!</definedName>
    <definedName name="_______________ANG53" localSheetId="4">#REF!</definedName>
    <definedName name="_______________ANI2" localSheetId="4">#REF!</definedName>
    <definedName name="_______________BVT1040" localSheetId="2">[1]ANALIS!#REF!</definedName>
    <definedName name="_______________BVT1040">[1]ANALIS!#REF!</definedName>
    <definedName name="_______________BVT4100" localSheetId="2">[1]ANALIS!#REF!</definedName>
    <definedName name="_______________BVT4100">[1]ANALIS!#REF!</definedName>
    <definedName name="_______________BVT4150" localSheetId="2">[1]ANALIS!#REF!</definedName>
    <definedName name="_______________BVT4150">[1]ANALIS!#REF!</definedName>
    <definedName name="_______________BVT4200" localSheetId="2">[1]ANALIS!#REF!</definedName>
    <definedName name="_______________BVT4200">[1]ANALIS!#REF!</definedName>
    <definedName name="_______________BVT4250" localSheetId="2">[1]ANALIS!#REF!</definedName>
    <definedName name="_______________BVT4250">[1]ANALIS!#REF!</definedName>
    <definedName name="_______________BVT4300" localSheetId="2">[1]ANALIS!#REF!</definedName>
    <definedName name="_______________BVT4300">[1]ANALIS!#REF!</definedName>
    <definedName name="_______________BVT450" localSheetId="2">[1]ANALIS!#REF!</definedName>
    <definedName name="_______________BVT450">[1]ANALIS!#REF!</definedName>
    <definedName name="_______________BVT475" localSheetId="2">[1]ANALIS!#REF!</definedName>
    <definedName name="_______________BVT475">[1]ANALIS!#REF!</definedName>
    <definedName name="_______________BVT640" localSheetId="2">[1]ANALIS!#REF!</definedName>
    <definedName name="_______________BVT640">[1]ANALIS!#REF!</definedName>
    <definedName name="_______________BVT9100" localSheetId="2">[1]ANALIS!#REF!</definedName>
    <definedName name="_______________BVT9100">[1]ANALIS!#REF!</definedName>
    <definedName name="_______________BVT9150" localSheetId="2">[1]ANALIS!#REF!</definedName>
    <definedName name="_______________BVT9150">[1]ANALIS!#REF!</definedName>
    <definedName name="_______________BVT9200" localSheetId="2">[1]ANALIS!#REF!</definedName>
    <definedName name="_______________BVT9200">[1]ANALIS!#REF!</definedName>
    <definedName name="_______________BVT9250" localSheetId="2">[1]ANALIS!#REF!</definedName>
    <definedName name="_______________BVT9250">[1]ANALIS!#REF!</definedName>
    <definedName name="_______________BVT9300" localSheetId="2">[1]ANALIS!#REF!</definedName>
    <definedName name="_______________BVT9300">[1]ANALIS!#REF!</definedName>
    <definedName name="_______________BVT950" localSheetId="2">[1]ANALIS!#REF!</definedName>
    <definedName name="_______________BVT950">[1]ANALIS!#REF!</definedName>
    <definedName name="_______________BVT975" localSheetId="2">[1]ANALIS!#REF!</definedName>
    <definedName name="_______________BVT975">[1]ANALIS!#REF!</definedName>
    <definedName name="_______________DAT1">[1]ANALIS!$FJ$4631</definedName>
    <definedName name="_______________dir2">[36]Mushala!$C$17</definedName>
    <definedName name="_______________DIV1" localSheetId="4">#REF!</definedName>
    <definedName name="_______________DIV10" localSheetId="4">#REF!</definedName>
    <definedName name="_______________DIV11" localSheetId="4">#REF!</definedName>
    <definedName name="_______________DIV2" localSheetId="4">#REF!</definedName>
    <definedName name="_______________DIV3" localSheetId="4">#REF!</definedName>
    <definedName name="_______________DIV4" localSheetId="4">#REF!</definedName>
    <definedName name="_______________DIV5" localSheetId="4">#REF!</definedName>
    <definedName name="_______________DIV6" localSheetId="4">#REF!</definedName>
    <definedName name="_______________DIV7" localSheetId="4">#REF!</definedName>
    <definedName name="_______________DIV8" localSheetId="4">#REF!</definedName>
    <definedName name="_______________DIV9" localSheetId="4">#REF!</definedName>
    <definedName name="_______________EEE01" localSheetId="4">#REF!</definedName>
    <definedName name="_______________EEE02" localSheetId="4">#REF!</definedName>
    <definedName name="_______________EEE02">[39]Peralatan!$AZ$9</definedName>
    <definedName name="_______________EEE03" localSheetId="4">#REF!</definedName>
    <definedName name="_______________EEE03">[39]Peralatan!$AZ$10</definedName>
    <definedName name="_______________EEE04" localSheetId="4">[43]sewa!#REF!</definedName>
    <definedName name="_______________EEE04">[39]Peralatan!$AZ$11</definedName>
    <definedName name="_______________EEE05" localSheetId="4">#REF!</definedName>
    <definedName name="_______________EEE05">[39]Peralatan!$AZ$12</definedName>
    <definedName name="_______________EEE06" localSheetId="4">#REF!</definedName>
    <definedName name="_______________EEE06">[39]Peralatan!$AZ$13</definedName>
    <definedName name="_______________EEE07" localSheetId="4">#REF!</definedName>
    <definedName name="_______________EEE07">[39]Peralatan!$AZ$14</definedName>
    <definedName name="_______________EEE08" localSheetId="4">[25]Peralatan!#REF!</definedName>
    <definedName name="_______________EEE08">[39]Peralatan!$AZ$15</definedName>
    <definedName name="_______________EEE09" localSheetId="4">#REF!</definedName>
    <definedName name="_______________EEE09">[39]Peralatan!$AZ$16</definedName>
    <definedName name="_______________EEE10" localSheetId="4">#REF!</definedName>
    <definedName name="_______________EEE10">[39]Peralatan!$AZ$17</definedName>
    <definedName name="_______________EEE11" localSheetId="4">#REF!</definedName>
    <definedName name="_______________EEE11">[39]Peralatan!$AZ$18</definedName>
    <definedName name="_______________EEE12" localSheetId="4">#REF!</definedName>
    <definedName name="_______________EEE12">[39]Peralatan!$AZ$19</definedName>
    <definedName name="_______________EEE13" localSheetId="4">#REF!</definedName>
    <definedName name="_______________EEE13">[39]Peralatan!$AZ$20</definedName>
    <definedName name="_______________EEE14" localSheetId="4">[43]sewa!#REF!</definedName>
    <definedName name="_______________EEE14">[39]Peralatan!$AZ$21</definedName>
    <definedName name="_______________EEE15" localSheetId="4">#REF!</definedName>
    <definedName name="_______________EEE15">[39]Peralatan!$AZ$22</definedName>
    <definedName name="_______________EEE16" localSheetId="4">#REF!</definedName>
    <definedName name="_______________EEE16">[39]Peralatan!$AZ$23</definedName>
    <definedName name="_______________EEE17" localSheetId="4">#REF!</definedName>
    <definedName name="_______________EEE17">[39]Peralatan!$AZ$24</definedName>
    <definedName name="_______________EEE18" localSheetId="4">#REF!</definedName>
    <definedName name="_______________EEE18">[39]Peralatan!$AZ$25</definedName>
    <definedName name="_______________EEE19" localSheetId="4">#REF!</definedName>
    <definedName name="_______________EEE19">[39]Peralatan!$AZ$26</definedName>
    <definedName name="_______________EEE20" localSheetId="4">#REF!</definedName>
    <definedName name="_______________EEE20">[39]Peralatan!$AZ$27</definedName>
    <definedName name="_______________EEE21" localSheetId="4">[25]Peralatan!#REF!</definedName>
    <definedName name="_______________EEE21">[39]Peralatan!$AZ$28</definedName>
    <definedName name="_______________EEE22" localSheetId="4">#REF!</definedName>
    <definedName name="_______________EEE22">[39]Peralatan!$AZ$29</definedName>
    <definedName name="_______________EEE23" localSheetId="4">#REF!</definedName>
    <definedName name="_______________EEE23">[39]Peralatan!$AZ$30</definedName>
    <definedName name="_______________EEE24" localSheetId="4">#REF!</definedName>
    <definedName name="_______________EEE24">[39]Peralatan!$AZ$31</definedName>
    <definedName name="_______________EEE25" localSheetId="4">#REF!</definedName>
    <definedName name="_______________EEE25">[39]Peralatan!$AZ$32</definedName>
    <definedName name="_______________EEE26" localSheetId="4">#REF!</definedName>
    <definedName name="_______________EEE26">[39]Peralatan!$AZ$33</definedName>
    <definedName name="_______________EEE27" localSheetId="4">[43]sewa!#REF!</definedName>
    <definedName name="_______________EEE27">[39]Peralatan!$AZ$34</definedName>
    <definedName name="_______________EEE28" localSheetId="4">[43]sewa!#REF!</definedName>
    <definedName name="_______________EEE28">[39]Peralatan!$AZ$35</definedName>
    <definedName name="_______________EEE29" localSheetId="4">[43]sewa!#REF!</definedName>
    <definedName name="_______________EEE29">[39]Peralatan!$AZ$36</definedName>
    <definedName name="_______________EEE30" localSheetId="4">[25]Peralatan!#REF!</definedName>
    <definedName name="_______________EEE30">[39]Peralatan!$AZ$37</definedName>
    <definedName name="_______________EEE31" localSheetId="4">#REF!</definedName>
    <definedName name="_______________EEE31">[39]Peralatan!$AZ$38</definedName>
    <definedName name="_______________EEE32" localSheetId="4">[25]Peralatan!#REF!</definedName>
    <definedName name="_______________EEE32">[39]Peralatan!$AZ$39</definedName>
    <definedName name="_______________EEE33" localSheetId="4">[43]sewa!#REF!</definedName>
    <definedName name="_______________EEE33">[39]Peralatan!$AZ$40</definedName>
    <definedName name="_______________eng3">[20]UPAH!#REF!</definedName>
    <definedName name="_______________eng4">[20]UPAH!#REF!</definedName>
    <definedName name="_______________gip1">[20]UPAH!#REF!</definedName>
    <definedName name="_______________gip12" localSheetId="4">#REF!</definedName>
    <definedName name="_______________HAL2" localSheetId="2">[39]L4c!#REF!</definedName>
    <definedName name="_______________HAL2" localSheetId="4">#REF!</definedName>
    <definedName name="_______________HAL2">[39]L4c!#REF!</definedName>
    <definedName name="_______________HAL3" localSheetId="4">#REF!</definedName>
    <definedName name="_______________HAL4" localSheetId="4">#REF!</definedName>
    <definedName name="_______________HAL5" localSheetId="4">#REF!</definedName>
    <definedName name="_______________HAL6" localSheetId="4">#REF!</definedName>
    <definedName name="_______________HAL7" localSheetId="4">#REF!</definedName>
    <definedName name="_______________HAL8" localSheetId="4">#REF!</definedName>
    <definedName name="_______________KB4" localSheetId="4">#REF!</definedName>
    <definedName name="_______________kon2" localSheetId="4">'[44]R-MP2-98'!#REF!</definedName>
    <definedName name="_______________kon3" localSheetId="4">'[44]R-MP2-98'!#REF!</definedName>
    <definedName name="_______________kon4" localSheetId="4">'[44]R-MP2-98'!#REF!</definedName>
    <definedName name="_______________kon5" localSheetId="4">'[45]R-MP'!#REF!</definedName>
    <definedName name="_______________KOP1" localSheetId="2">#REF!</definedName>
    <definedName name="_______________KOP1">#REF!</definedName>
    <definedName name="_______________KOP2" localSheetId="2">#REF!</definedName>
    <definedName name="_______________KOP2">#REF!</definedName>
    <definedName name="_______________KOP3" localSheetId="2">#REF!</definedName>
    <definedName name="_______________KOP3">#REF!</definedName>
    <definedName name="_______________KOP4" localSheetId="2">#REF!</definedName>
    <definedName name="_______________KOP4">#REF!</definedName>
    <definedName name="_______________KOP5" localSheetId="2">#REF!</definedName>
    <definedName name="_______________KOP5">#REF!</definedName>
    <definedName name="_______________kt1">[13]UPAH!#REF!</definedName>
    <definedName name="_______________kt2">[13]UPAH!#REF!</definedName>
    <definedName name="_______________kt3">[13]UPAH!#REF!</definedName>
    <definedName name="_______________LLL02" localSheetId="4">#REF!</definedName>
    <definedName name="_______________LLL03" localSheetId="4">#REF!</definedName>
    <definedName name="_______________LLL04" localSheetId="4">#REF!</definedName>
    <definedName name="_______________LLL05" localSheetId="4">#REF!</definedName>
    <definedName name="_______________LLL06" localSheetId="4">#REF!</definedName>
    <definedName name="_______________LLL07" localSheetId="4">#REF!</definedName>
    <definedName name="_______________LLL08" localSheetId="4">#REF!</definedName>
    <definedName name="_______________LLL09" localSheetId="4">#REF!</definedName>
    <definedName name="_______________LLL10" localSheetId="4">#REF!</definedName>
    <definedName name="_______________LLL11" localSheetId="4">#REF!</definedName>
    <definedName name="_______________MA18">'[19]ANALISA (2)'!$Q$1336</definedName>
    <definedName name="_______________MDE01">[39]Peralatan!$BR$27</definedName>
    <definedName name="_______________MDE02" localSheetId="4">[25]Peralatan!#REF!</definedName>
    <definedName name="_______________MDE02">[39]Peralatan!$BR$47</definedName>
    <definedName name="_______________MDE03" localSheetId="4">[25]Peralatan!#REF!</definedName>
    <definedName name="_______________MDE03">[39]Peralatan!$BR$67</definedName>
    <definedName name="_______________MDE04" localSheetId="4">[25]Peralatan!#REF!</definedName>
    <definedName name="_______________MDE04">[46]L.4!$BW$88</definedName>
    <definedName name="_______________MDE05">[39]Peralatan!$BR$107</definedName>
    <definedName name="_______________MDE06" localSheetId="4">[25]Peralatan!#REF!</definedName>
    <definedName name="_______________MDE06">[39]Peralatan!$BR$127</definedName>
    <definedName name="_______________MDE07" localSheetId="4">[25]Peralatan!#REF!</definedName>
    <definedName name="_______________MDE07">[46]L.4!$BW$149</definedName>
    <definedName name="_______________MDE08" localSheetId="4">[25]Peralatan!#REF!</definedName>
    <definedName name="_______________MDE08">[39]Peralatan!$BR$167</definedName>
    <definedName name="_______________MDE09">[39]Peralatan!$BR$187</definedName>
    <definedName name="_______________MDE10" localSheetId="4">[25]Peralatan!#REF!</definedName>
    <definedName name="_______________MDE10">[39]Peralatan!$BR$207</definedName>
    <definedName name="_______________MDE11" localSheetId="4">[25]Peralatan!#REF!</definedName>
    <definedName name="_______________MDE11">[46]L.4!$BW$231</definedName>
    <definedName name="_______________MDE12">[39]Peralatan!$BR$247</definedName>
    <definedName name="_______________MDE13" localSheetId="4">[25]Peralatan!#REF!</definedName>
    <definedName name="_______________MDE13">[39]Peralatan!$BR$267</definedName>
    <definedName name="_______________MDE14">[46]L.4!$BW$293</definedName>
    <definedName name="_______________MDE15" localSheetId="4">[25]Peralatan!#REF!</definedName>
    <definedName name="_______________MDE15">[39]Peralatan!$BR$307</definedName>
    <definedName name="_______________MDE16">[39]Peralatan!$BR$327</definedName>
    <definedName name="_______________MDE17" localSheetId="4">[25]Peralatan!#REF!</definedName>
    <definedName name="_______________MDE17">[39]Peralatan!$BR$347</definedName>
    <definedName name="_______________MDE18">[39]Peralatan!$BR$367</definedName>
    <definedName name="_______________MDE19" localSheetId="4">[25]Peralatan!#REF!</definedName>
    <definedName name="_______________MDE19">[39]Peralatan!$BR$387</definedName>
    <definedName name="_______________MDE20">[39]Peralatan!$BR$407</definedName>
    <definedName name="_______________MDE21" localSheetId="4">[25]Peralatan!#REF!</definedName>
    <definedName name="_______________MDE21">[39]Peralatan!$BR$427</definedName>
    <definedName name="_______________MDE22">[46]L.4!$BW$459</definedName>
    <definedName name="_______________MDE23" localSheetId="4">[25]Peralatan!#REF!</definedName>
    <definedName name="_______________MDE23">[39]Peralatan!$BR$467</definedName>
    <definedName name="_______________MDE24">[46]L.4!$BW$501</definedName>
    <definedName name="_______________MDE25" localSheetId="4">[25]Peralatan!#REF!</definedName>
    <definedName name="_______________MDE25">[46]L.4!$BW$521</definedName>
    <definedName name="_______________MDE26">[46]L.4!$BW$541</definedName>
    <definedName name="_______________MDE27" localSheetId="4">[25]Peralatan!#REF!</definedName>
    <definedName name="_______________MDE27">[46]L.4!$BW$563</definedName>
    <definedName name="_______________MDE28">[46]L.4!$BW$583</definedName>
    <definedName name="_______________MDE29" localSheetId="4">[25]Peralatan!#REF!</definedName>
    <definedName name="_______________MDE29">[46]L.4!$BW$603</definedName>
    <definedName name="_______________MDE30">[46]L.4!$BW$625</definedName>
    <definedName name="_______________MDE31" localSheetId="4">#REF!</definedName>
    <definedName name="_______________MDE31">[46]L.4!$BW$645</definedName>
    <definedName name="_______________MDE32" localSheetId="4">#REF!</definedName>
    <definedName name="_______________MDE32">[46]L.4!$BW$665</definedName>
    <definedName name="_______________MDE33" localSheetId="4">#REF!</definedName>
    <definedName name="_______________MDE33">[46]L.4!$BW$687</definedName>
    <definedName name="_______________MDE34" localSheetId="4">#REF!</definedName>
    <definedName name="_______________MDE34">[46]L.4!$BW$718</definedName>
    <definedName name="_______________MDE35" localSheetId="4">#REF!</definedName>
    <definedName name="_______________MDE36" localSheetId="4">#REF!</definedName>
    <definedName name="_______________MDE37" localSheetId="4">#REF!</definedName>
    <definedName name="_______________MDE38" localSheetId="4">#REF!</definedName>
    <definedName name="_______________MDE39" localSheetId="4">#REF!</definedName>
    <definedName name="_______________MDE40" localSheetId="4">#REF!</definedName>
    <definedName name="_______________MDE41" localSheetId="4">#REF!</definedName>
    <definedName name="_______________MDE42" localSheetId="4">#REF!</definedName>
    <definedName name="_______________MDE43" localSheetId="4">#REF!</definedName>
    <definedName name="_______________MDE44" localSheetId="4">#REF!</definedName>
    <definedName name="_______________MDE45" localSheetId="4">#REF!</definedName>
    <definedName name="_______________MDE46" localSheetId="4">#REF!</definedName>
    <definedName name="_______________MDE47" localSheetId="4">#REF!</definedName>
    <definedName name="_______________MDE48" localSheetId="4">#REF!</definedName>
    <definedName name="_______________MDE49" localSheetId="4">#REF!</definedName>
    <definedName name="_______________MDE50" localSheetId="4">#REF!</definedName>
    <definedName name="_______________MDE51" localSheetId="4">#REF!</definedName>
    <definedName name="_______________MDE52" localSheetId="4">#REF!</definedName>
    <definedName name="_______________MDE53" localSheetId="4">#REF!</definedName>
    <definedName name="_______________MDE54" localSheetId="4">#REF!</definedName>
    <definedName name="_______________MDE55" localSheetId="4">#REF!</definedName>
    <definedName name="_______________MDE56" localSheetId="4">#REF!</definedName>
    <definedName name="_______________MDE57" localSheetId="4">#REF!</definedName>
    <definedName name="_______________MDE58" localSheetId="4">#REF!</definedName>
    <definedName name="_______________MDE59" localSheetId="4">#REF!</definedName>
    <definedName name="_______________MDE60" localSheetId="4">#REF!</definedName>
    <definedName name="_______________MDE61" localSheetId="4">#REF!</definedName>
    <definedName name="_______________MDE62" localSheetId="4">#REF!</definedName>
    <definedName name="_______________MDE63" localSheetId="4">#REF!</definedName>
    <definedName name="_______________MDE64" localSheetId="4">#REF!</definedName>
    <definedName name="_______________MDE65" localSheetId="4">#REF!</definedName>
    <definedName name="_______________MDE66" localSheetId="4">#REF!</definedName>
    <definedName name="_______________MDE67" localSheetId="4">#REF!</definedName>
    <definedName name="_______________MDE68" localSheetId="4">#REF!</definedName>
    <definedName name="_______________ME01" localSheetId="4">#REF!</definedName>
    <definedName name="_______________ME02" localSheetId="4">#REF!</definedName>
    <definedName name="_______________ME02">[39]Peralatan!$BR$46</definedName>
    <definedName name="_______________ME03" localSheetId="4">#REF!</definedName>
    <definedName name="_______________ME03">[39]Peralatan!$BR$66</definedName>
    <definedName name="_______________ME04" localSheetId="4">#REF!</definedName>
    <definedName name="_______________ME04">[46]L.4!$BW$87</definedName>
    <definedName name="_______________ME05" localSheetId="4">#REF!</definedName>
    <definedName name="_______________ME05">[39]Peralatan!$BR$106</definedName>
    <definedName name="_______________ME06" localSheetId="4">#REF!</definedName>
    <definedName name="_______________ME06">[39]Peralatan!$BR$126</definedName>
    <definedName name="_______________ME07" localSheetId="4">#REF!</definedName>
    <definedName name="_______________ME07">[46]L.4!$BW$148</definedName>
    <definedName name="_______________ME08" localSheetId="4">#REF!</definedName>
    <definedName name="_______________ME08">[39]Peralatan!$BR$166</definedName>
    <definedName name="_______________ME09" localSheetId="4">#REF!</definedName>
    <definedName name="_______________ME09">[39]Peralatan!$BR$186</definedName>
    <definedName name="_______________ME10" localSheetId="4">#REF!</definedName>
    <definedName name="_______________ME10">[39]Peralatan!$BR$206</definedName>
    <definedName name="_______________ME11" localSheetId="4">#REF!</definedName>
    <definedName name="_______________ME11">[46]L.4!$BW$230</definedName>
    <definedName name="_______________ME12" localSheetId="4">#REF!</definedName>
    <definedName name="_______________ME12">[39]Peralatan!$BR$246</definedName>
    <definedName name="_______________ME13" localSheetId="4">#REF!</definedName>
    <definedName name="_______________ME13">[39]Peralatan!$BR$266</definedName>
    <definedName name="_______________ME14" localSheetId="4">#REF!</definedName>
    <definedName name="_______________ME14">[46]L.4!$BW$292</definedName>
    <definedName name="_______________ME15" localSheetId="4">#REF!</definedName>
    <definedName name="_______________ME15">[39]Peralatan!$BR$306</definedName>
    <definedName name="_______________ME16" localSheetId="4">#REF!</definedName>
    <definedName name="_______________ME16">[39]Peralatan!$BR$326</definedName>
    <definedName name="_______________ME17" localSheetId="4">#REF!</definedName>
    <definedName name="_______________ME17">[39]Peralatan!$BR$346</definedName>
    <definedName name="_______________ME18" localSheetId="4">#REF!</definedName>
    <definedName name="_______________ME18">[39]Peralatan!$BR$366</definedName>
    <definedName name="_______________ME19" localSheetId="4">#REF!</definedName>
    <definedName name="_______________ME19">[39]Peralatan!$BR$386</definedName>
    <definedName name="_______________ME20" localSheetId="4">#REF!</definedName>
    <definedName name="_______________ME20">[39]Peralatan!$BR$406</definedName>
    <definedName name="_______________ME21" localSheetId="4">#REF!</definedName>
    <definedName name="_______________ME21">[39]Peralatan!$BR$426</definedName>
    <definedName name="_______________ME22" localSheetId="4">#REF!</definedName>
    <definedName name="_______________ME22">[46]L.4!$BW$458</definedName>
    <definedName name="_______________ME23" localSheetId="4">#REF!</definedName>
    <definedName name="_______________ME23">[39]Peralatan!$BR$466</definedName>
    <definedName name="_______________ME24" localSheetId="4">#REF!</definedName>
    <definedName name="_______________ME24">[46]L.4!$BW$500</definedName>
    <definedName name="_______________ME25" localSheetId="4">#REF!</definedName>
    <definedName name="_______________ME25">[46]L.4!$BW$520</definedName>
    <definedName name="_______________ME26" localSheetId="4">#REF!</definedName>
    <definedName name="_______________ME26">[46]L.4!$BW$540</definedName>
    <definedName name="_______________ME27" localSheetId="4">#REF!</definedName>
    <definedName name="_______________ME27">[46]L.4!$BW$562</definedName>
    <definedName name="_______________ME28" localSheetId="4">#REF!</definedName>
    <definedName name="_______________ME28">[46]L.4!$BW$582</definedName>
    <definedName name="_______________ME29" localSheetId="4">#REF!</definedName>
    <definedName name="_______________ME29">[46]L.4!$BW$602</definedName>
    <definedName name="_______________ME30" localSheetId="4">#REF!</definedName>
    <definedName name="_______________ME30">[46]L.4!$BW$624</definedName>
    <definedName name="_______________ME31" localSheetId="4">#REF!</definedName>
    <definedName name="_______________ME31">[46]L.4!$BW$644</definedName>
    <definedName name="_______________ME32" localSheetId="4">#REF!</definedName>
    <definedName name="_______________ME32">[46]L.4!$BW$664</definedName>
    <definedName name="_______________ME33" localSheetId="4">#REF!</definedName>
    <definedName name="_______________ME33">[46]L.4!$BW$686</definedName>
    <definedName name="_______________ME34" localSheetId="4">#REF!</definedName>
    <definedName name="_______________ME34">[46]L.4!$BW$717</definedName>
    <definedName name="_______________ME35" localSheetId="4">#REF!</definedName>
    <definedName name="_______________ME36" localSheetId="4">#REF!</definedName>
    <definedName name="_______________ME37" localSheetId="4">#REF!</definedName>
    <definedName name="_______________ME38" localSheetId="4">#REF!</definedName>
    <definedName name="_______________ME39" localSheetId="4">#REF!</definedName>
    <definedName name="_______________ME40" localSheetId="4">#REF!</definedName>
    <definedName name="_______________ME41" localSheetId="4">#REF!</definedName>
    <definedName name="_______________ME42" localSheetId="4">#REF!</definedName>
    <definedName name="_______________ME43" localSheetId="4">#REF!</definedName>
    <definedName name="_______________ME44" localSheetId="4">#REF!</definedName>
    <definedName name="_______________ME45" localSheetId="4">#REF!</definedName>
    <definedName name="_______________ME46" localSheetId="4">#REF!</definedName>
    <definedName name="_______________ME47" localSheetId="4">#REF!</definedName>
    <definedName name="_______________ME48" localSheetId="4">#REF!</definedName>
    <definedName name="_______________ME49" localSheetId="4">#REF!</definedName>
    <definedName name="_______________ME50" localSheetId="4">#REF!</definedName>
    <definedName name="_______________ME51" localSheetId="4">#REF!</definedName>
    <definedName name="_______________ME52" localSheetId="4">#REF!</definedName>
    <definedName name="_______________ME53" localSheetId="4">#REF!</definedName>
    <definedName name="_______________ME54" localSheetId="4">#REF!</definedName>
    <definedName name="_______________ME55" localSheetId="4">#REF!</definedName>
    <definedName name="_______________ME56" localSheetId="4">#REF!</definedName>
    <definedName name="_______________ME57" localSheetId="4">#REF!</definedName>
    <definedName name="_______________ME58" localSheetId="4">#REF!</definedName>
    <definedName name="_______________ME59" localSheetId="4">#REF!</definedName>
    <definedName name="_______________ME60" localSheetId="4">#REF!</definedName>
    <definedName name="_______________ME61" localSheetId="4">#REF!</definedName>
    <definedName name="_______________ME62" localSheetId="4">#REF!</definedName>
    <definedName name="_______________ME63" localSheetId="4">#REF!</definedName>
    <definedName name="_______________ME64" localSheetId="4">#REF!</definedName>
    <definedName name="_______________ME65" localSheetId="4">#REF!</definedName>
    <definedName name="_______________ME66" localSheetId="4">#REF!</definedName>
    <definedName name="_______________ME67" localSheetId="4">#REF!</definedName>
    <definedName name="_______________ME68" localSheetId="4">#REF!</definedName>
    <definedName name="_______________MF8" localSheetId="4">#REF!</definedName>
    <definedName name="_______________MG41" localSheetId="4">#REF!</definedName>
    <definedName name="_______________MG53" localSheetId="4">#REF!</definedName>
    <definedName name="_______________MI2" localSheetId="4">#REF!</definedName>
    <definedName name="_______________MIK20" localSheetId="4">#REF!</definedName>
    <definedName name="_______________MIK25" localSheetId="4">#REF!</definedName>
    <definedName name="_______________MIK30" localSheetId="4">#REF!</definedName>
    <definedName name="_______________MIK40" localSheetId="4">#REF!</definedName>
    <definedName name="_______________MK020" localSheetId="4">#REF!</definedName>
    <definedName name="_______________MK040" localSheetId="4">#REF!</definedName>
    <definedName name="_______________MK110" localSheetId="4">#REF!</definedName>
    <definedName name="_______________MK112" localSheetId="4">#REF!</definedName>
    <definedName name="_______________MK121" localSheetId="4">#REF!</definedName>
    <definedName name="_______________MK123" localSheetId="4">#REF!</definedName>
    <definedName name="_______________MK127" localSheetId="4">#REF!</definedName>
    <definedName name="_______________MK132" localSheetId="4">#REF!</definedName>
    <definedName name="_______________MK139" localSheetId="4">#REF!</definedName>
    <definedName name="_______________MK19" localSheetId="4">#REF!</definedName>
    <definedName name="_______________MK210" localSheetId="4">#REF!</definedName>
    <definedName name="_______________MK224" localSheetId="4">#REF!</definedName>
    <definedName name="_______________MK225" localSheetId="4">#REF!</definedName>
    <definedName name="_______________MK311" localSheetId="4">#REF!</definedName>
    <definedName name="_______________MK321" localSheetId="4">#REF!</definedName>
    <definedName name="_______________MK342" localSheetId="4">#REF!</definedName>
    <definedName name="_______________MK36" localSheetId="4">#REF!</definedName>
    <definedName name="_______________MK37" localSheetId="4">#REF!</definedName>
    <definedName name="_______________MK411" localSheetId="4">#REF!</definedName>
    <definedName name="_______________MK424" localSheetId="4">#REF!</definedName>
    <definedName name="_______________MK514" localSheetId="4">#REF!</definedName>
    <definedName name="_______________MK522" localSheetId="4">#REF!</definedName>
    <definedName name="_______________MK618" localSheetId="4">#REF!</definedName>
    <definedName name="_______________MK621" localSheetId="4">#REF!</definedName>
    <definedName name="_______________MK641" localSheetId="4">#REF!</definedName>
    <definedName name="_______________MK710" localSheetId="4">#REF!</definedName>
    <definedName name="_______________MK715" localSheetId="4">#REF!</definedName>
    <definedName name="_______________MK720" localSheetId="4">#REF!</definedName>
    <definedName name="_______________MK725" localSheetId="4">#REF!</definedName>
    <definedName name="_______________MK810" localSheetId="4">#REF!</definedName>
    <definedName name="_______________MK855" localSheetId="4">#REF!</definedName>
    <definedName name="_______________MMM01" localSheetId="4">[43]UPAH!#REF!</definedName>
    <definedName name="_______________MMM02" localSheetId="2">#REF!</definedName>
    <definedName name="_______________MMM02" localSheetId="4">[43]UPAH!#REF!</definedName>
    <definedName name="_______________MMM02">#REF!</definedName>
    <definedName name="_______________MMM03" localSheetId="2">#REF!</definedName>
    <definedName name="_______________MMM03" localSheetId="4">[43]UPAH!#REF!</definedName>
    <definedName name="_______________MMM03">#REF!</definedName>
    <definedName name="_______________MMM04" localSheetId="2">#REF!</definedName>
    <definedName name="_______________MMM04" localSheetId="4">[43]UPAH!#REF!</definedName>
    <definedName name="_______________MMM04">#REF!</definedName>
    <definedName name="_______________MMM05">[43]UPAH!#REF!</definedName>
    <definedName name="_______________MMM06">[43]UPAH!#REF!</definedName>
    <definedName name="_______________MMM07">[43]UPAH!#REF!</definedName>
    <definedName name="_______________MMM08">[43]UPAH!#REF!</definedName>
    <definedName name="_______________MMM09">[43]UPAH!#REF!</definedName>
    <definedName name="_______________MMM10">[43]UPAH!#REF!</definedName>
    <definedName name="_______________MMM11">[43]UPAH!#REF!</definedName>
    <definedName name="_______________MMM12">[43]UPAH!#REF!</definedName>
    <definedName name="_______________MMM13">[43]UPAH!#REF!</definedName>
    <definedName name="_______________MMM14">[43]UPAH!#REF!</definedName>
    <definedName name="_______________MMM15">[43]UPAH!#REF!</definedName>
    <definedName name="_______________MMM16">[43]UPAH!#REF!</definedName>
    <definedName name="_______________MMM17">[43]UPAH!#REF!</definedName>
    <definedName name="_______________MMM18">[43]UPAH!#REF!</definedName>
    <definedName name="_______________MMM19">[43]UPAH!#REF!</definedName>
    <definedName name="_______________MMM20">[43]UPAH!#REF!</definedName>
    <definedName name="_______________MMM21">[43]UPAH!#REF!</definedName>
    <definedName name="_______________MMM22">[43]UPAH!#REF!</definedName>
    <definedName name="_______________MMM23">[43]UPAH!#REF!</definedName>
    <definedName name="_______________MMM24">[43]UPAH!#REF!</definedName>
    <definedName name="_______________MMM25">[43]UPAH!#REF!</definedName>
    <definedName name="_______________MMM26">[43]UPAH!#REF!</definedName>
    <definedName name="_______________MMM27">[43]UPAH!#REF!</definedName>
    <definedName name="_______________MMM28">[43]UPAH!#REF!</definedName>
    <definedName name="_______________MMM29">[43]UPAH!#REF!</definedName>
    <definedName name="_______________MMM30">[43]UPAH!#REF!</definedName>
    <definedName name="_______________MMM31">[43]UPAH!#REF!</definedName>
    <definedName name="_______________MMM32">[43]UPAH!#REF!</definedName>
    <definedName name="_______________MMM33">[43]UPAH!#REF!</definedName>
    <definedName name="_______________MMM34">[43]UPAH!#REF!</definedName>
    <definedName name="_______________MMM35">[43]UPAH!#REF!</definedName>
    <definedName name="_______________MMM36">[43]UPAH!#REF!</definedName>
    <definedName name="_______________MMM37">[43]UPAH!#REF!</definedName>
    <definedName name="_______________MMM38">[43]UPAH!#REF!</definedName>
    <definedName name="_______________MMM39">[43]UPAH!#REF!</definedName>
    <definedName name="_______________MMM40">[43]UPAH!#REF!</definedName>
    <definedName name="_______________MMM41">[43]UPAH!#REF!</definedName>
    <definedName name="_______________MMM411">[43]UPAH!#REF!</definedName>
    <definedName name="_______________MMM42">'[47]Basic Price'!#REF!</definedName>
    <definedName name="_______________MMM43">[43]UPAH!#REF!</definedName>
    <definedName name="_______________MMM44">[43]UPAH!#REF!</definedName>
    <definedName name="_______________MMM45">[43]UPAH!#REF!</definedName>
    <definedName name="_______________MMM46">[43]UPAH!#REF!</definedName>
    <definedName name="_______________MMM47">[43]UPAH!#REF!</definedName>
    <definedName name="_______________MMM48">[43]UPAH!#REF!</definedName>
    <definedName name="_______________MMM49">'[47]Basic Price'!#REF!</definedName>
    <definedName name="_______________MMM50">[43]UPAH!#REF!</definedName>
    <definedName name="_______________MMM51">[43]UPAH!#REF!</definedName>
    <definedName name="_______________MMM52">'[47]Basic Price'!#REF!</definedName>
    <definedName name="_______________MMM53">'[47]Basic Price'!#REF!</definedName>
    <definedName name="_______________MMM54">'[47]Basic Price'!#REF!</definedName>
    <definedName name="_______________nyy10">[20]UPAH!#REF!</definedName>
    <definedName name="_______________nyy25">[20]UPAH!#REF!</definedName>
    <definedName name="_______________PA1">'[19]ANALISA (2)'!$Q$1258</definedName>
    <definedName name="_______________PA18">'[19]ANALISA (2)'!$Q$1320</definedName>
    <definedName name="_______________PE13" localSheetId="4">#REF!</definedName>
    <definedName name="_______________PF4" localSheetId="4">#REF!</definedName>
    <definedName name="_______________PF8" localSheetId="4">#REF!</definedName>
    <definedName name="_______________PG41" localSheetId="4">#REF!</definedName>
    <definedName name="_______________PG53" localSheetId="4">#REF!</definedName>
    <definedName name="_______________PI2" localSheetId="4">#REF!</definedName>
    <definedName name="_______________PI6" localSheetId="4">#REF!</definedName>
    <definedName name="_______________PK020" localSheetId="4">#REF!</definedName>
    <definedName name="_______________PK040" localSheetId="4">#REF!</definedName>
    <definedName name="_______________PK110" localSheetId="4">#REF!</definedName>
    <definedName name="_______________PK112" localSheetId="4">#REF!</definedName>
    <definedName name="_______________PK121" localSheetId="4">#REF!</definedName>
    <definedName name="_______________PK123" localSheetId="4">#REF!</definedName>
    <definedName name="_______________PK127" localSheetId="4">#REF!</definedName>
    <definedName name="_______________PK132" localSheetId="4">#REF!</definedName>
    <definedName name="_______________PK139" localSheetId="4">#REF!</definedName>
    <definedName name="_______________PK19" localSheetId="4">#REF!</definedName>
    <definedName name="_______________PK210" localSheetId="4">#REF!</definedName>
    <definedName name="_______________PK224" localSheetId="4">#REF!</definedName>
    <definedName name="_______________PK225" localSheetId="4">#REF!</definedName>
    <definedName name="_______________PK23" localSheetId="4">#REF!</definedName>
    <definedName name="_______________PK311" localSheetId="4">#REF!</definedName>
    <definedName name="_______________PK321" localSheetId="4">#REF!</definedName>
    <definedName name="_______________PK342" localSheetId="4">#REF!</definedName>
    <definedName name="_______________PK36" localSheetId="4">#REF!</definedName>
    <definedName name="_______________PK37" localSheetId="4">#REF!</definedName>
    <definedName name="_______________PK411" localSheetId="4">#REF!</definedName>
    <definedName name="_______________PK424" localSheetId="4">#REF!</definedName>
    <definedName name="_______________PK514" localSheetId="4">#REF!</definedName>
    <definedName name="_______________PK522" localSheetId="4">#REF!</definedName>
    <definedName name="_______________PK618" localSheetId="4">#REF!</definedName>
    <definedName name="_______________PK621" localSheetId="4">#REF!</definedName>
    <definedName name="_______________PK641" localSheetId="4">#REF!</definedName>
    <definedName name="_______________PK710" localSheetId="4">#REF!</definedName>
    <definedName name="_______________PK715" localSheetId="4">#REF!</definedName>
    <definedName name="_______________PK720" localSheetId="4">#REF!</definedName>
    <definedName name="_______________PK725" localSheetId="4">#REF!</definedName>
    <definedName name="_______________PK810" localSheetId="4">#REF!</definedName>
    <definedName name="_______________PK855" localSheetId="4">#REF!</definedName>
    <definedName name="_______________PR110" localSheetId="4">#REF!</definedName>
    <definedName name="_______________PR123" localSheetId="4">#REF!</definedName>
    <definedName name="_______________PR132" localSheetId="4">#REF!</definedName>
    <definedName name="_______________PR139" localSheetId="4">#REF!</definedName>
    <definedName name="_______________PR210" localSheetId="4">#REF!</definedName>
    <definedName name="_______________PR225" localSheetId="4">#REF!</definedName>
    <definedName name="_______________PR311" localSheetId="4">#REF!</definedName>
    <definedName name="_______________PR321" localSheetId="4">#REF!</definedName>
    <definedName name="_______________PR342" localSheetId="4">#REF!</definedName>
    <definedName name="_______________PR411" localSheetId="4">#REF!</definedName>
    <definedName name="_______________PR424" localSheetId="4">#REF!</definedName>
    <definedName name="_______________PR514" localSheetId="4">#REF!</definedName>
    <definedName name="_______________PR522" localSheetId="4">#REF!</definedName>
    <definedName name="_______________PR621" localSheetId="4">#REF!</definedName>
    <definedName name="_______________PR710" localSheetId="4">#REF!</definedName>
    <definedName name="_______________PR715" localSheetId="4">#REF!</definedName>
    <definedName name="_______________PR720" localSheetId="4">#REF!</definedName>
    <definedName name="_______________PRK020" localSheetId="4">#REF!</definedName>
    <definedName name="_______________PRK040" localSheetId="4">#REF!</definedName>
    <definedName name="_______________PRK112" localSheetId="4">#REF!</definedName>
    <definedName name="_______________PRK127" localSheetId="4">#REF!</definedName>
    <definedName name="_______________PRK618" localSheetId="4">#REF!</definedName>
    <definedName name="_______________PRK641" localSheetId="4">#REF!</definedName>
    <definedName name="_______________PRK725" localSheetId="4">#REF!</definedName>
    <definedName name="_______________PRK810" localSheetId="4">#REF!</definedName>
    <definedName name="_______________PRK855" localSheetId="4">#REF!</definedName>
    <definedName name="_______________pvc1" localSheetId="4">[20]UPAH!#REF!</definedName>
    <definedName name="_______________pvc112" localSheetId="4">#REF!</definedName>
    <definedName name="_______________pvc2" localSheetId="4">[20]UPAH!#REF!</definedName>
    <definedName name="_______________pvc3" localSheetId="4">[20]UPAH!#REF!</definedName>
    <definedName name="_______________pvc4" localSheetId="4">[20]UPAH!#REF!</definedName>
    <definedName name="_______________Rp1">[34]BAHP!$M$29</definedName>
    <definedName name="_______________sak1">[20]UPAH!#REF!</definedName>
    <definedName name="_______________sak2">[20]UPAH!#REF!</definedName>
    <definedName name="_______________sak3">[20]UPAH!#REF!</definedName>
    <definedName name="_______________spl7">[20]ANALISA!#REF!</definedName>
    <definedName name="_______________tee34" localSheetId="4">'[48]RAB (OK)'!#REF!</definedName>
    <definedName name="_______________tgl2">[36]Mushala!$C$15</definedName>
    <definedName name="_______________TUL175" localSheetId="2">[1]ANALIS!#REF!</definedName>
    <definedName name="_______________TUL175">[1]ANALIS!#REF!</definedName>
    <definedName name="_______________WAS100" localSheetId="2">[1]ANALIS!#REF!</definedName>
    <definedName name="_______________WAS100">[1]ANALIS!#REF!</definedName>
    <definedName name="_______________WAS25" localSheetId="2">[1]ANALIS!#REF!</definedName>
    <definedName name="_______________WAS25">[1]ANALIS!#REF!</definedName>
    <definedName name="_______________WAS40" localSheetId="2">[1]ANALIS!#REF!</definedName>
    <definedName name="_______________WAS40">[1]ANALIS!#REF!</definedName>
    <definedName name="_______________WAS50" localSheetId="2">[1]ANALIS!#REF!</definedName>
    <definedName name="_______________WAS50">[1]ANALIS!#REF!</definedName>
    <definedName name="_______________WAS75" localSheetId="2">[1]ANALIS!#REF!</definedName>
    <definedName name="_______________WAS75">[1]ANALIS!#REF!</definedName>
    <definedName name="_______________XA01" localSheetId="2">[35]BOW!#REF!</definedName>
    <definedName name="_______________XA01">[35]BOW!#REF!</definedName>
    <definedName name="_______________XA18" localSheetId="2">[35]BOW!#REF!</definedName>
    <definedName name="_______________XA18">[35]BOW!#REF!</definedName>
    <definedName name="_______________XAG32" localSheetId="2">[35]BOW!#REF!</definedName>
    <definedName name="_______________XAG32">[35]BOW!#REF!</definedName>
    <definedName name="_______________XAG51" localSheetId="2">[35]BOW!#REF!</definedName>
    <definedName name="_______________XAG51">[35]BOW!#REF!</definedName>
    <definedName name="______________agt3">[8]uRAIAN!#REF!</definedName>
    <definedName name="______________agt4">[8]uRAIAN!#REF!</definedName>
    <definedName name="______________agt5">[8]uRAIAN!#REF!</definedName>
    <definedName name="______________ANG41" localSheetId="4">#REF!</definedName>
    <definedName name="______________ANG53" localSheetId="4">#REF!</definedName>
    <definedName name="______________ANI2" localSheetId="4">#REF!</definedName>
    <definedName name="______________BVT1040" localSheetId="2">[1]ANALIS!#REF!</definedName>
    <definedName name="______________BVT1040">[1]ANALIS!#REF!</definedName>
    <definedName name="______________BVT4100" localSheetId="2">[1]ANALIS!#REF!</definedName>
    <definedName name="______________BVT4100">[1]ANALIS!#REF!</definedName>
    <definedName name="______________BVT4150" localSheetId="2">[1]ANALIS!#REF!</definedName>
    <definedName name="______________BVT4150">[1]ANALIS!#REF!</definedName>
    <definedName name="______________BVT4200" localSheetId="2">[1]ANALIS!#REF!</definedName>
    <definedName name="______________BVT4200">[1]ANALIS!#REF!</definedName>
    <definedName name="______________BVT4250" localSheetId="2">[1]ANALIS!#REF!</definedName>
    <definedName name="______________BVT4250">[1]ANALIS!#REF!</definedName>
    <definedName name="______________BVT4300" localSheetId="2">[1]ANALIS!#REF!</definedName>
    <definedName name="______________BVT4300">[1]ANALIS!#REF!</definedName>
    <definedName name="______________BVT450" localSheetId="2">[1]ANALIS!#REF!</definedName>
    <definedName name="______________BVT450">[1]ANALIS!#REF!</definedName>
    <definedName name="______________BVT475" localSheetId="2">[1]ANALIS!#REF!</definedName>
    <definedName name="______________BVT475">[1]ANALIS!#REF!</definedName>
    <definedName name="______________BVT640" localSheetId="2">[1]ANALIS!#REF!</definedName>
    <definedName name="______________BVT640">[1]ANALIS!#REF!</definedName>
    <definedName name="______________BVT9100" localSheetId="2">[1]ANALIS!#REF!</definedName>
    <definedName name="______________BVT9100">[1]ANALIS!#REF!</definedName>
    <definedName name="______________BVT9150" localSheetId="2">[1]ANALIS!#REF!</definedName>
    <definedName name="______________BVT9150">[1]ANALIS!#REF!</definedName>
    <definedName name="______________BVT9200" localSheetId="2">[1]ANALIS!#REF!</definedName>
    <definedName name="______________BVT9200">[1]ANALIS!#REF!</definedName>
    <definedName name="______________BVT9250" localSheetId="2">[1]ANALIS!#REF!</definedName>
    <definedName name="______________BVT9250">[1]ANALIS!#REF!</definedName>
    <definedName name="______________BVT9300" localSheetId="2">[1]ANALIS!#REF!</definedName>
    <definedName name="______________BVT9300">[1]ANALIS!#REF!</definedName>
    <definedName name="______________BVT950" localSheetId="2">[1]ANALIS!#REF!</definedName>
    <definedName name="______________BVT950">[1]ANALIS!#REF!</definedName>
    <definedName name="______________BVT975" localSheetId="2">[1]ANALIS!#REF!</definedName>
    <definedName name="______________BVT975">[1]ANALIS!#REF!</definedName>
    <definedName name="______________DAT1">[1]ANALIS!$FJ$4631</definedName>
    <definedName name="______________dir2">[36]Mushala!$C$17</definedName>
    <definedName name="______________DIV1" localSheetId="2">#REF!</definedName>
    <definedName name="______________DIV1" localSheetId="4">#REF!</definedName>
    <definedName name="______________DIV1">#REF!</definedName>
    <definedName name="______________DIV10" localSheetId="2">#REF!</definedName>
    <definedName name="______________DIV10" localSheetId="4">#REF!</definedName>
    <definedName name="______________DIV10">#REF!</definedName>
    <definedName name="______________DIV10000">'[37]Kuantitas &amp; Harga'!$I$30</definedName>
    <definedName name="______________DIV11" localSheetId="2">#REF!</definedName>
    <definedName name="______________DIV11" localSheetId="4">#REF!</definedName>
    <definedName name="______________DIV11">#REF!</definedName>
    <definedName name="______________DIV12" localSheetId="4">'[32]Kuantitas &amp; Harga'!#REF!</definedName>
    <definedName name="______________DIV2" localSheetId="2">#REF!</definedName>
    <definedName name="______________DIV2" localSheetId="4">#REF!</definedName>
    <definedName name="______________DIV2">#REF!</definedName>
    <definedName name="______________DIV3" localSheetId="2">#REF!</definedName>
    <definedName name="______________DIV3" localSheetId="4">#REF!</definedName>
    <definedName name="______________DIV3">#REF!</definedName>
    <definedName name="______________DIV4" localSheetId="2">#REF!</definedName>
    <definedName name="______________DIV4" localSheetId="4">#REF!</definedName>
    <definedName name="______________DIV4">#REF!</definedName>
    <definedName name="______________DIV5" localSheetId="2">#REF!</definedName>
    <definedName name="______________DIV5" localSheetId="4">#REF!</definedName>
    <definedName name="______________DIV5">#REF!</definedName>
    <definedName name="______________DIV6" localSheetId="2">#REF!</definedName>
    <definedName name="______________DIV6" localSheetId="4">#REF!</definedName>
    <definedName name="______________DIV6">#REF!</definedName>
    <definedName name="______________DIV7" localSheetId="2">#REF!</definedName>
    <definedName name="______________DIV7" localSheetId="4">#REF!</definedName>
    <definedName name="______________DIV7">#REF!</definedName>
    <definedName name="______________DIV8" localSheetId="2">#REF!</definedName>
    <definedName name="______________DIV8" localSheetId="4">#REF!</definedName>
    <definedName name="______________DIV8">#REF!</definedName>
    <definedName name="______________DIV9" localSheetId="2">#REF!</definedName>
    <definedName name="______________DIV9" localSheetId="4">#REF!</definedName>
    <definedName name="______________DIV9">#REF!</definedName>
    <definedName name="______________EEE01" localSheetId="4">#REF!</definedName>
    <definedName name="______________EEE01">[38]Peralatan!$AZ$8</definedName>
    <definedName name="______________EEE02" localSheetId="4">#REF!</definedName>
    <definedName name="______________EEE02">[38]Peralatan!$AZ$9</definedName>
    <definedName name="______________EEE03" localSheetId="4">#REF!</definedName>
    <definedName name="______________EEE03">[38]Peralatan!$AZ$10</definedName>
    <definedName name="______________EEE04" localSheetId="4">#REF!</definedName>
    <definedName name="______________EEE04">[38]Peralatan!$AZ$11</definedName>
    <definedName name="______________EEE05" localSheetId="4">[49]alat!$BB$12</definedName>
    <definedName name="______________EEE05">[38]Peralatan!$AZ$12</definedName>
    <definedName name="______________EEE06" localSheetId="4">[49]alat!$BB$13</definedName>
    <definedName name="______________EEE06">[38]Peralatan!$AZ$13</definedName>
    <definedName name="______________EEE07">[38]Peralatan!$AZ$14</definedName>
    <definedName name="______________EEE08" localSheetId="4">#REF!</definedName>
    <definedName name="______________EEE08">[38]Peralatan!$AZ$15</definedName>
    <definedName name="______________EEE09" localSheetId="4">[49]alat!$BB$16</definedName>
    <definedName name="______________EEE09">[38]Peralatan!$AZ$16</definedName>
    <definedName name="______________EEE10" localSheetId="4">[49]alat!$BB$17</definedName>
    <definedName name="______________EEE10">[38]Peralatan!$AZ$17</definedName>
    <definedName name="______________EEE11" localSheetId="4">[49]alat!$BB$18</definedName>
    <definedName name="______________EEE11">[38]Peralatan!$AZ$18</definedName>
    <definedName name="______________EEE12">[38]Peralatan!$AZ$19</definedName>
    <definedName name="______________EEE13" localSheetId="4">[49]alat!$BB$20</definedName>
    <definedName name="______________EEE13">[38]Peralatan!$AZ$20</definedName>
    <definedName name="______________EEE14">[38]Peralatan!$AZ$21</definedName>
    <definedName name="______________EEE15" localSheetId="4">[49]alat!$BB$22</definedName>
    <definedName name="______________EEE15">[38]Peralatan!$AZ$22</definedName>
    <definedName name="______________EEE16" localSheetId="4">[49]alat!$BB$23</definedName>
    <definedName name="______________EEE16">[38]Peralatan!$AZ$23</definedName>
    <definedName name="______________EEE17" localSheetId="4">[49]alat!$BB$24</definedName>
    <definedName name="______________EEE17">[38]Peralatan!$AZ$24</definedName>
    <definedName name="______________EEE18">[38]Peralatan!$AZ$25</definedName>
    <definedName name="______________EEE19" localSheetId="4">#REF!</definedName>
    <definedName name="______________EEE19">[38]Peralatan!$AZ$26</definedName>
    <definedName name="______________EEE20" localSheetId="4">[49]alat!$BB$27</definedName>
    <definedName name="______________EEE22" localSheetId="4">#REF!</definedName>
    <definedName name="______________EEE22">[38]Peralatan!$AZ$29</definedName>
    <definedName name="______________EEE23" localSheetId="4">[49]alat!$BB$30</definedName>
    <definedName name="______________EEE23">[38]Peralatan!$AZ$30</definedName>
    <definedName name="______________EEE24">[38]Peralatan!$AZ$31</definedName>
    <definedName name="______________EEE25" localSheetId="4">#REF!</definedName>
    <definedName name="______________EEE25">[38]Peralatan!$AZ$32</definedName>
    <definedName name="______________EEE26" localSheetId="4">#REF!</definedName>
    <definedName name="______________EEE26">[38]Peralatan!$AZ$33</definedName>
    <definedName name="______________EEE27" localSheetId="4">#REF!</definedName>
    <definedName name="______________EEE27">[38]Peralatan!$AZ$34</definedName>
    <definedName name="______________EEE28" localSheetId="4">#REF!</definedName>
    <definedName name="______________EEE28">[38]Peralatan!$AZ$35</definedName>
    <definedName name="______________EEE29" localSheetId="4">#REF!</definedName>
    <definedName name="______________EEE29">[38]Peralatan!$AZ$36</definedName>
    <definedName name="______________EEE30" localSheetId="4">#REF!</definedName>
    <definedName name="______________EEE30">[38]Peralatan!$AZ$37</definedName>
    <definedName name="______________EEE31" localSheetId="4">#REF!</definedName>
    <definedName name="______________EEE31">[38]Peralatan!$AZ$38</definedName>
    <definedName name="______________EEE32" localSheetId="4">#REF!</definedName>
    <definedName name="______________EEE32">[38]Peralatan!$AZ$39</definedName>
    <definedName name="______________EEE33" localSheetId="4">#REF!</definedName>
    <definedName name="______________EEE33">[38]Peralatan!$AZ$40</definedName>
    <definedName name="______________ENG3" localSheetId="4">#REF!</definedName>
    <definedName name="______________ENG4" localSheetId="4">#REF!</definedName>
    <definedName name="______________gip1" localSheetId="4">#REF!</definedName>
    <definedName name="______________gip112" localSheetId="4">#REF!</definedName>
    <definedName name="______________gip12" localSheetId="4">#REF!</definedName>
    <definedName name="______________gip2" localSheetId="4">#REF!</definedName>
    <definedName name="______________gip3" localSheetId="4">#REF!</definedName>
    <definedName name="______________gip34" localSheetId="4">#REF!</definedName>
    <definedName name="______________gip4" localSheetId="4">#REF!</definedName>
    <definedName name="______________HAL1" localSheetId="4">#REF!</definedName>
    <definedName name="______________HAL1">[39]L4c!$A$1:$J$42</definedName>
    <definedName name="______________HAL2" localSheetId="4">#REF!</definedName>
    <definedName name="______________HAL3" localSheetId="2">#REF!</definedName>
    <definedName name="______________HAL3" localSheetId="4">#REF!</definedName>
    <definedName name="______________HAL3">#REF!</definedName>
    <definedName name="______________HAL4" localSheetId="2">#REF!</definedName>
    <definedName name="______________HAL4" localSheetId="4">#REF!</definedName>
    <definedName name="______________HAL4">#REF!</definedName>
    <definedName name="______________HAL5" localSheetId="2">#REF!</definedName>
    <definedName name="______________HAL5" localSheetId="4">#REF!</definedName>
    <definedName name="______________HAL5">#REF!</definedName>
    <definedName name="______________HAL6" localSheetId="2">#REF!</definedName>
    <definedName name="______________HAL6" localSheetId="4">#REF!</definedName>
    <definedName name="______________HAL6">#REF!</definedName>
    <definedName name="______________HAL7" localSheetId="2">#REF!</definedName>
    <definedName name="______________HAL7" localSheetId="4">#REF!</definedName>
    <definedName name="______________HAL7">#REF!</definedName>
    <definedName name="______________HAL8" localSheetId="2">#REF!</definedName>
    <definedName name="______________HAL8" localSheetId="4">#REF!</definedName>
    <definedName name="______________HAL8">#REF!</definedName>
    <definedName name="______________jab2">[36]Mushala!$C$18</definedName>
    <definedName name="______________kb1" localSheetId="4">'[33]Upah, Bahan, Alat'!#REF!</definedName>
    <definedName name="______________kon2" localSheetId="4">'[11]R-MP2-98'!#REF!</definedName>
    <definedName name="______________kon3" localSheetId="4">'[11]R-MP2-98'!#REF!</definedName>
    <definedName name="______________kon4" localSheetId="4">'[11]R-MP2-98'!#REF!</definedName>
    <definedName name="______________kon5">'[3]R-MP'!#REF!</definedName>
    <definedName name="______________KOP1" localSheetId="2">#REF!</definedName>
    <definedName name="______________KOP1">#REF!</definedName>
    <definedName name="______________KOP2" localSheetId="2">#REF!</definedName>
    <definedName name="______________KOP2">#REF!</definedName>
    <definedName name="______________KOP3" localSheetId="2">#REF!</definedName>
    <definedName name="______________KOP3">#REF!</definedName>
    <definedName name="______________KOP4" localSheetId="2">#REF!</definedName>
    <definedName name="______________KOP4">#REF!</definedName>
    <definedName name="______________KOP5" localSheetId="2">#REF!</definedName>
    <definedName name="______________KOP5">#REF!</definedName>
    <definedName name="______________kt1">[13]UPAH!#REF!</definedName>
    <definedName name="______________kt2">[13]UPAH!#REF!</definedName>
    <definedName name="______________kt3">[13]UPAH!#REF!</definedName>
    <definedName name="______________LLL01" localSheetId="2">#REF!</definedName>
    <definedName name="______________LLL01">#REF!</definedName>
    <definedName name="______________LLL02" localSheetId="2">#REF!</definedName>
    <definedName name="______________LLL02" localSheetId="4">#REF!</definedName>
    <definedName name="______________LLL02">#REF!</definedName>
    <definedName name="______________LLL03" localSheetId="2">#REF!</definedName>
    <definedName name="______________LLL03" localSheetId="4">#REF!</definedName>
    <definedName name="______________LLL03">#REF!</definedName>
    <definedName name="______________LLL04" localSheetId="2">#REF!</definedName>
    <definedName name="______________LLL04" localSheetId="4">#REF!</definedName>
    <definedName name="______________LLL04">#REF!</definedName>
    <definedName name="______________LLL05" localSheetId="2">#REF!</definedName>
    <definedName name="______________LLL05" localSheetId="4">#REF!</definedName>
    <definedName name="______________LLL05">#REF!</definedName>
    <definedName name="______________LLL06" localSheetId="2">#REF!</definedName>
    <definedName name="______________LLL06" localSheetId="4">#REF!</definedName>
    <definedName name="______________LLL06">#REF!</definedName>
    <definedName name="______________LLL07" localSheetId="2">#REF!</definedName>
    <definedName name="______________LLL07" localSheetId="4">#REF!</definedName>
    <definedName name="______________LLL07">#REF!</definedName>
    <definedName name="______________LLL08" localSheetId="2">#REF!</definedName>
    <definedName name="______________LLL08" localSheetId="4">#REF!</definedName>
    <definedName name="______________LLL08">#REF!</definedName>
    <definedName name="______________LLL09" localSheetId="2">#REF!</definedName>
    <definedName name="______________LLL09" localSheetId="4">#REF!</definedName>
    <definedName name="______________LLL09">#REF!</definedName>
    <definedName name="______________LLL10" localSheetId="2">#REF!</definedName>
    <definedName name="______________LLL10" localSheetId="4">#REF!</definedName>
    <definedName name="______________LLL10">#REF!</definedName>
    <definedName name="______________LLL11" localSheetId="2">#REF!</definedName>
    <definedName name="______________LLL11" localSheetId="4">'[6]UPAH BAHAN'!#REF!</definedName>
    <definedName name="______________LLL11">#REF!</definedName>
    <definedName name="______________MA18">'[9]ANALISA (2)'!$Q$1336</definedName>
    <definedName name="______________MDE01">[46]L.4!$BW$27</definedName>
    <definedName name="______________MDE02" localSheetId="4">#REF!</definedName>
    <definedName name="______________MDE02">[46]L.4!$BW$47</definedName>
    <definedName name="______________MDE03" localSheetId="4">#REF!</definedName>
    <definedName name="______________MDE03">[46]L.4!$BW$68</definedName>
    <definedName name="______________MDE04" localSheetId="4">#REF!</definedName>
    <definedName name="______________MDE04">[50]Peralatan!$BR$87</definedName>
    <definedName name="______________MDE05" localSheetId="4">#REF!</definedName>
    <definedName name="______________MDE05">[46]L.4!$BW$108</definedName>
    <definedName name="______________MDE06" localSheetId="4">#REF!</definedName>
    <definedName name="______________MDE06">[46]L.4!$BW$129</definedName>
    <definedName name="______________MDE07" localSheetId="4">#REF!</definedName>
    <definedName name="______________MDE07">[50]Peralatan!$BR$147</definedName>
    <definedName name="______________MDE08" localSheetId="4">#REF!</definedName>
    <definedName name="______________MDE08">[46]L.4!$BW$169</definedName>
    <definedName name="______________MDE09" localSheetId="4">#REF!</definedName>
    <definedName name="______________MDE09">[46]L.4!$BW$191</definedName>
    <definedName name="______________MDE10" localSheetId="4">#REF!</definedName>
    <definedName name="______________MDE10">[46]L.4!$BW$211</definedName>
    <definedName name="______________MDE11" localSheetId="4">#REF!</definedName>
    <definedName name="______________MDE11">[50]Peralatan!$BR$227</definedName>
    <definedName name="______________MDE12" localSheetId="4">#REF!</definedName>
    <definedName name="______________MDE12">[46]L.4!$BW$253</definedName>
    <definedName name="______________MDE13" localSheetId="4">#REF!</definedName>
    <definedName name="______________MDE13">[46]L.4!$BW$273</definedName>
    <definedName name="______________MDE14" localSheetId="4">#REF!</definedName>
    <definedName name="______________MDE14">[50]Peralatan!$BR$287</definedName>
    <definedName name="______________MDE15" localSheetId="4">#REF!</definedName>
    <definedName name="______________MDE15">[46]L.4!$BW$315</definedName>
    <definedName name="______________MDE16" localSheetId="4">#REF!</definedName>
    <definedName name="______________MDE16">[46]L.4!$BW$335</definedName>
    <definedName name="______________MDE17" localSheetId="4">#REF!</definedName>
    <definedName name="______________MDE17">[46]L.4!$BW$355</definedName>
    <definedName name="______________MDE18" localSheetId="4">#REF!</definedName>
    <definedName name="______________MDE18">[46]L.4!$BW$377</definedName>
    <definedName name="______________MDE19" localSheetId="4">#REF!</definedName>
    <definedName name="______________MDE19">[46]L.4!$BW$397</definedName>
    <definedName name="______________MDE20" localSheetId="4">#REF!</definedName>
    <definedName name="______________MDE20">[46]L.4!$BW$417</definedName>
    <definedName name="______________MDE21" localSheetId="4">#REF!</definedName>
    <definedName name="______________MDE21">[46]L.4!$BW$439</definedName>
    <definedName name="______________MDE22" localSheetId="4">#REF!</definedName>
    <definedName name="______________MDE22">[50]Peralatan!$BR$447</definedName>
    <definedName name="______________MDE23" localSheetId="4">#REF!</definedName>
    <definedName name="______________MDE23">[46]L.4!$BW$479</definedName>
    <definedName name="______________MDE24" localSheetId="4">#REF!</definedName>
    <definedName name="______________MDE24">[50]Peralatan!$BR$487</definedName>
    <definedName name="______________MDE25" localSheetId="4">#REF!</definedName>
    <definedName name="______________MDE25">[50]Peralatan!$BR$507</definedName>
    <definedName name="______________MDE26" localSheetId="4">#REF!</definedName>
    <definedName name="______________MDE26">[50]Peralatan!$BR$527</definedName>
    <definedName name="______________MDE27" localSheetId="4">#REF!</definedName>
    <definedName name="______________MDE27">[50]Peralatan!$BR$547</definedName>
    <definedName name="______________MDE28" localSheetId="4">#REF!</definedName>
    <definedName name="______________MDE28">[50]Peralatan!$BR$567</definedName>
    <definedName name="______________MDE29" localSheetId="4">#REF!</definedName>
    <definedName name="______________MDE29">[50]Peralatan!$BR$587</definedName>
    <definedName name="______________MDE30" localSheetId="4">#REF!</definedName>
    <definedName name="______________MDE30">[50]Peralatan!$BR$607</definedName>
    <definedName name="______________MDE31" localSheetId="4">#REF!</definedName>
    <definedName name="______________MDE31">[50]Peralatan!$BR$627</definedName>
    <definedName name="______________MDE32" localSheetId="4">#REF!</definedName>
    <definedName name="______________MDE32">[50]Peralatan!$BR$647</definedName>
    <definedName name="______________MDE33" localSheetId="4">#REF!</definedName>
    <definedName name="______________MDE33">[50]Peralatan!$BR$667</definedName>
    <definedName name="______________MDE34" localSheetId="4">#REF!</definedName>
    <definedName name="______________MDE34">[50]Peralatan!$BR$698</definedName>
    <definedName name="______________MDE35" localSheetId="2">#REF!</definedName>
    <definedName name="______________MDE35" localSheetId="4">#REF!</definedName>
    <definedName name="______________MDE35">#REF!</definedName>
    <definedName name="______________MDE36" localSheetId="2">#REF!</definedName>
    <definedName name="______________MDE36" localSheetId="4">#REF!</definedName>
    <definedName name="______________MDE36">#REF!</definedName>
    <definedName name="______________MDE37" localSheetId="2">#REF!</definedName>
    <definedName name="______________MDE37" localSheetId="4">#REF!</definedName>
    <definedName name="______________MDE37">#REF!</definedName>
    <definedName name="______________MDE38" localSheetId="2">#REF!</definedName>
    <definedName name="______________MDE38" localSheetId="4">#REF!</definedName>
    <definedName name="______________MDE38">#REF!</definedName>
    <definedName name="______________MDE39" localSheetId="2">#REF!</definedName>
    <definedName name="______________MDE39" localSheetId="4">#REF!</definedName>
    <definedName name="______________MDE39">#REF!</definedName>
    <definedName name="______________MDE40" localSheetId="2">#REF!</definedName>
    <definedName name="______________MDE40" localSheetId="4">#REF!</definedName>
    <definedName name="______________MDE40">#REF!</definedName>
    <definedName name="______________MDE41" localSheetId="2">#REF!</definedName>
    <definedName name="______________MDE41" localSheetId="4">#REF!</definedName>
    <definedName name="______________MDE41">#REF!</definedName>
    <definedName name="______________MDE42" localSheetId="2">#REF!</definedName>
    <definedName name="______________MDE42" localSheetId="4">#REF!</definedName>
    <definedName name="______________MDE42">#REF!</definedName>
    <definedName name="______________MDE43" localSheetId="2">#REF!</definedName>
    <definedName name="______________MDE43" localSheetId="4">#REF!</definedName>
    <definedName name="______________MDE43">#REF!</definedName>
    <definedName name="______________MDE44" localSheetId="2">#REF!</definedName>
    <definedName name="______________MDE44" localSheetId="4">#REF!</definedName>
    <definedName name="______________MDE44">#REF!</definedName>
    <definedName name="______________MDE45" localSheetId="2">#REF!</definedName>
    <definedName name="______________MDE45" localSheetId="4">#REF!</definedName>
    <definedName name="______________MDE45">#REF!</definedName>
    <definedName name="______________MDE46" localSheetId="2">#REF!</definedName>
    <definedName name="______________MDE46" localSheetId="4">#REF!</definedName>
    <definedName name="______________MDE46">#REF!</definedName>
    <definedName name="______________MDE47" localSheetId="2">#REF!</definedName>
    <definedName name="______________MDE47" localSheetId="4">#REF!</definedName>
    <definedName name="______________MDE47">#REF!</definedName>
    <definedName name="______________MDE48" localSheetId="2">#REF!</definedName>
    <definedName name="______________MDE48" localSheetId="4">#REF!</definedName>
    <definedName name="______________MDE48">#REF!</definedName>
    <definedName name="______________MDE49" localSheetId="2">#REF!</definedName>
    <definedName name="______________MDE49" localSheetId="4">#REF!</definedName>
    <definedName name="______________MDE49">#REF!</definedName>
    <definedName name="______________MDE50" localSheetId="2">#REF!</definedName>
    <definedName name="______________MDE50" localSheetId="4">#REF!</definedName>
    <definedName name="______________MDE50">#REF!</definedName>
    <definedName name="______________MDE51" localSheetId="2">#REF!</definedName>
    <definedName name="______________MDE51" localSheetId="4">#REF!</definedName>
    <definedName name="______________MDE51">#REF!</definedName>
    <definedName name="______________MDE52" localSheetId="2">#REF!</definedName>
    <definedName name="______________MDE52" localSheetId="4">#REF!</definedName>
    <definedName name="______________MDE52">#REF!</definedName>
    <definedName name="______________MDE53" localSheetId="2">#REF!</definedName>
    <definedName name="______________MDE53" localSheetId="4">#REF!</definedName>
    <definedName name="______________MDE53">#REF!</definedName>
    <definedName name="______________MDE54" localSheetId="2">#REF!</definedName>
    <definedName name="______________MDE54" localSheetId="4">#REF!</definedName>
    <definedName name="______________MDE54">#REF!</definedName>
    <definedName name="______________MDE55" localSheetId="2">#REF!</definedName>
    <definedName name="______________MDE55" localSheetId="4">#REF!</definedName>
    <definedName name="______________MDE55">#REF!</definedName>
    <definedName name="______________MDE56" localSheetId="2">#REF!</definedName>
    <definedName name="______________MDE56" localSheetId="4">#REF!</definedName>
    <definedName name="______________MDE56">#REF!</definedName>
    <definedName name="______________MDE57" localSheetId="2">#REF!</definedName>
    <definedName name="______________MDE57" localSheetId="4">#REF!</definedName>
    <definedName name="______________MDE57">#REF!</definedName>
    <definedName name="______________MDE58" localSheetId="2">#REF!</definedName>
    <definedName name="______________MDE58" localSheetId="4">#REF!</definedName>
    <definedName name="______________MDE58">#REF!</definedName>
    <definedName name="______________MDE59" localSheetId="2">#REF!</definedName>
    <definedName name="______________MDE59" localSheetId="4">#REF!</definedName>
    <definedName name="______________MDE59">#REF!</definedName>
    <definedName name="______________MDE60" localSheetId="2">#REF!</definedName>
    <definedName name="______________MDE60" localSheetId="4">#REF!</definedName>
    <definedName name="______________MDE60">#REF!</definedName>
    <definedName name="______________MDE61" localSheetId="2">#REF!</definedName>
    <definedName name="______________MDE61" localSheetId="4">#REF!</definedName>
    <definedName name="______________MDE61">#REF!</definedName>
    <definedName name="______________MDE62" localSheetId="2">#REF!</definedName>
    <definedName name="______________MDE62" localSheetId="4">#REF!</definedName>
    <definedName name="______________MDE62">#REF!</definedName>
    <definedName name="______________MDE63" localSheetId="2">#REF!</definedName>
    <definedName name="______________MDE63" localSheetId="4">#REF!</definedName>
    <definedName name="______________MDE63">#REF!</definedName>
    <definedName name="______________MDE64" localSheetId="2">#REF!</definedName>
    <definedName name="______________MDE64" localSheetId="4">#REF!</definedName>
    <definedName name="______________MDE64">#REF!</definedName>
    <definedName name="______________MDE65" localSheetId="2">#REF!</definedName>
    <definedName name="______________MDE65" localSheetId="4">#REF!</definedName>
    <definedName name="______________MDE65">#REF!</definedName>
    <definedName name="______________MDE66" localSheetId="2">#REF!</definedName>
    <definedName name="______________MDE66" localSheetId="4">#REF!</definedName>
    <definedName name="______________MDE66">#REF!</definedName>
    <definedName name="______________MDE67" localSheetId="2">#REF!</definedName>
    <definedName name="______________MDE67" localSheetId="4">#REF!</definedName>
    <definedName name="______________MDE67">#REF!</definedName>
    <definedName name="______________MDE68" localSheetId="2">#REF!</definedName>
    <definedName name="______________MDE68" localSheetId="4">#REF!</definedName>
    <definedName name="______________MDE68">#REF!</definedName>
    <definedName name="______________ME01" localSheetId="4">#REF!</definedName>
    <definedName name="______________ME01">[46]L.4!$BW$26</definedName>
    <definedName name="______________ME02" localSheetId="4">#REF!</definedName>
    <definedName name="______________ME02">[46]L.4!$BW$46</definedName>
    <definedName name="______________ME03" localSheetId="4">#REF!</definedName>
    <definedName name="______________ME03">[46]L.4!$BW$67</definedName>
    <definedName name="______________ME04" localSheetId="4">#REF!</definedName>
    <definedName name="______________ME04">[50]Peralatan!$BR$86</definedName>
    <definedName name="______________ME05" localSheetId="4">#REF!</definedName>
    <definedName name="______________ME05">[46]L.4!$BW$107</definedName>
    <definedName name="______________ME06" localSheetId="4">#REF!</definedName>
    <definedName name="______________ME06">[46]L.4!$BW$128</definedName>
    <definedName name="______________ME07" localSheetId="4">#REF!</definedName>
    <definedName name="______________ME07">[50]Peralatan!$BR$146</definedName>
    <definedName name="______________ME08" localSheetId="4">#REF!</definedName>
    <definedName name="______________ME08">[46]L.4!$BW$168</definedName>
    <definedName name="______________ME09" localSheetId="4">#REF!</definedName>
    <definedName name="______________ME09">[46]L.4!$BW$190</definedName>
    <definedName name="______________ME10" localSheetId="4">#REF!</definedName>
    <definedName name="______________ME10">[46]L.4!$BW$210</definedName>
    <definedName name="______________ME11" localSheetId="4">#REF!</definedName>
    <definedName name="______________ME11">[50]Peralatan!$BR$226</definedName>
    <definedName name="______________ME12" localSheetId="4">#REF!</definedName>
    <definedName name="______________ME12">[46]L.4!$BW$252</definedName>
    <definedName name="______________ME13" localSheetId="4">#REF!</definedName>
    <definedName name="______________ME13">[46]L.4!$BW$272</definedName>
    <definedName name="______________ME14" localSheetId="4">#REF!</definedName>
    <definedName name="______________ME14">[50]Peralatan!$BR$286</definedName>
    <definedName name="______________ME15" localSheetId="4">#REF!</definedName>
    <definedName name="______________ME15">[46]L.4!$BW$314</definedName>
    <definedName name="______________ME16" localSheetId="4">#REF!</definedName>
    <definedName name="______________ME16">[46]L.4!$BW$334</definedName>
    <definedName name="______________ME17" localSheetId="4">#REF!</definedName>
    <definedName name="______________ME17">[46]L.4!$BW$354</definedName>
    <definedName name="______________ME18" localSheetId="4">#REF!</definedName>
    <definedName name="______________ME18">[46]L.4!$BW$376</definedName>
    <definedName name="______________ME19" localSheetId="4">#REF!</definedName>
    <definedName name="______________ME19">[46]L.4!$BW$396</definedName>
    <definedName name="______________ME20" localSheetId="4">#REF!</definedName>
    <definedName name="______________ME20">[46]L.4!$BW$416</definedName>
    <definedName name="______________ME21" localSheetId="4">#REF!</definedName>
    <definedName name="______________ME21">[46]L.4!$BW$438</definedName>
    <definedName name="______________ME22" localSheetId="4">#REF!</definedName>
    <definedName name="______________ME22">[50]Peralatan!$BR$446</definedName>
    <definedName name="______________ME23" localSheetId="4">#REF!</definedName>
    <definedName name="______________ME23">[46]L.4!$BW$478</definedName>
    <definedName name="______________ME24" localSheetId="4">#REF!</definedName>
    <definedName name="______________ME24">[50]Peralatan!$BR$486</definedName>
    <definedName name="______________ME25" localSheetId="4">#REF!</definedName>
    <definedName name="______________ME25">[50]Peralatan!$BR$506</definedName>
    <definedName name="______________ME26" localSheetId="4">#REF!</definedName>
    <definedName name="______________ME26">[50]Peralatan!$BR$526</definedName>
    <definedName name="______________ME27" localSheetId="4">#REF!</definedName>
    <definedName name="______________ME27">[50]Peralatan!$BR$546</definedName>
    <definedName name="______________ME28" localSheetId="4">#REF!</definedName>
    <definedName name="______________ME28">[50]Peralatan!$BR$566</definedName>
    <definedName name="______________ME29" localSheetId="4">#REF!</definedName>
    <definedName name="______________ME29">[50]Peralatan!$BR$586</definedName>
    <definedName name="______________ME30" localSheetId="4">#REF!</definedName>
    <definedName name="______________ME30">[50]Peralatan!$BR$606</definedName>
    <definedName name="______________ME31" localSheetId="4">#REF!</definedName>
    <definedName name="______________ME31">[50]Peralatan!$BR$626</definedName>
    <definedName name="______________ME32" localSheetId="4">#REF!</definedName>
    <definedName name="______________ME32">[50]Peralatan!$BR$646</definedName>
    <definedName name="______________ME33" localSheetId="4">#REF!</definedName>
    <definedName name="______________ME33">[50]Peralatan!$BR$666</definedName>
    <definedName name="______________ME34" localSheetId="4">#REF!</definedName>
    <definedName name="______________ME34">[50]Peralatan!$BR$697</definedName>
    <definedName name="______________ME35" localSheetId="2">#REF!</definedName>
    <definedName name="______________ME35" localSheetId="4">#REF!</definedName>
    <definedName name="______________ME35">#REF!</definedName>
    <definedName name="______________ME36" localSheetId="2">#REF!</definedName>
    <definedName name="______________ME36" localSheetId="4">#REF!</definedName>
    <definedName name="______________ME36">#REF!</definedName>
    <definedName name="______________ME37" localSheetId="2">#REF!</definedName>
    <definedName name="______________ME37" localSheetId="4">#REF!</definedName>
    <definedName name="______________ME37">#REF!</definedName>
    <definedName name="______________ME38" localSheetId="2">#REF!</definedName>
    <definedName name="______________ME38" localSheetId="4">#REF!</definedName>
    <definedName name="______________ME38">#REF!</definedName>
    <definedName name="______________ME39" localSheetId="2">#REF!</definedName>
    <definedName name="______________ME39" localSheetId="4">#REF!</definedName>
    <definedName name="______________ME39">#REF!</definedName>
    <definedName name="______________ME40" localSheetId="2">#REF!</definedName>
    <definedName name="______________ME40" localSheetId="4">#REF!</definedName>
    <definedName name="______________ME40">#REF!</definedName>
    <definedName name="______________ME41" localSheetId="2">#REF!</definedName>
    <definedName name="______________ME41" localSheetId="4">#REF!</definedName>
    <definedName name="______________ME41">#REF!</definedName>
    <definedName name="______________ME42" localSheetId="2">#REF!</definedName>
    <definedName name="______________ME42" localSheetId="4">#REF!</definedName>
    <definedName name="______________ME42">#REF!</definedName>
    <definedName name="______________ME43" localSheetId="2">#REF!</definedName>
    <definedName name="______________ME43" localSheetId="4">#REF!</definedName>
    <definedName name="______________ME43">#REF!</definedName>
    <definedName name="______________ME44" localSheetId="2">#REF!</definedName>
    <definedName name="______________ME44" localSheetId="4">#REF!</definedName>
    <definedName name="______________ME44">#REF!</definedName>
    <definedName name="______________ME45" localSheetId="2">#REF!</definedName>
    <definedName name="______________ME45" localSheetId="4">#REF!</definedName>
    <definedName name="______________ME45">#REF!</definedName>
    <definedName name="______________ME46" localSheetId="2">#REF!</definedName>
    <definedName name="______________ME46" localSheetId="4">#REF!</definedName>
    <definedName name="______________ME46">#REF!</definedName>
    <definedName name="______________ME47" localSheetId="2">#REF!</definedName>
    <definedName name="______________ME47" localSheetId="4">#REF!</definedName>
    <definedName name="______________ME47">#REF!</definedName>
    <definedName name="______________ME48" localSheetId="2">#REF!</definedName>
    <definedName name="______________ME48" localSheetId="4">#REF!</definedName>
    <definedName name="______________ME48">#REF!</definedName>
    <definedName name="______________ME49" localSheetId="2">#REF!</definedName>
    <definedName name="______________ME49" localSheetId="4">#REF!</definedName>
    <definedName name="______________ME49">#REF!</definedName>
    <definedName name="______________ME50" localSheetId="2">#REF!</definedName>
    <definedName name="______________ME50" localSheetId="4">#REF!</definedName>
    <definedName name="______________ME50">#REF!</definedName>
    <definedName name="______________ME51" localSheetId="2">#REF!</definedName>
    <definedName name="______________ME51" localSheetId="4">#REF!</definedName>
    <definedName name="______________ME51">#REF!</definedName>
    <definedName name="______________ME52" localSheetId="2">#REF!</definedName>
    <definedName name="______________ME52" localSheetId="4">#REF!</definedName>
    <definedName name="______________ME52">#REF!</definedName>
    <definedName name="______________ME53" localSheetId="2">#REF!</definedName>
    <definedName name="______________ME53" localSheetId="4">#REF!</definedName>
    <definedName name="______________ME53">#REF!</definedName>
    <definedName name="______________ME54" localSheetId="2">#REF!</definedName>
    <definedName name="______________ME54" localSheetId="4">#REF!</definedName>
    <definedName name="______________ME54">#REF!</definedName>
    <definedName name="______________ME55" localSheetId="2">#REF!</definedName>
    <definedName name="______________ME55" localSheetId="4">#REF!</definedName>
    <definedName name="______________ME55">#REF!</definedName>
    <definedName name="______________ME56" localSheetId="2">#REF!</definedName>
    <definedName name="______________ME56" localSheetId="4">#REF!</definedName>
    <definedName name="______________ME56">#REF!</definedName>
    <definedName name="______________ME57" localSheetId="2">#REF!</definedName>
    <definedName name="______________ME57" localSheetId="4">#REF!</definedName>
    <definedName name="______________ME57">#REF!</definedName>
    <definedName name="______________ME58" localSheetId="2">#REF!</definedName>
    <definedName name="______________ME58" localSheetId="4">#REF!</definedName>
    <definedName name="______________ME58">#REF!</definedName>
    <definedName name="______________ME59" localSheetId="2">#REF!</definedName>
    <definedName name="______________ME59" localSheetId="4">#REF!</definedName>
    <definedName name="______________ME59">#REF!</definedName>
    <definedName name="______________ME60" localSheetId="2">#REF!</definedName>
    <definedName name="______________ME60" localSheetId="4">#REF!</definedName>
    <definedName name="______________ME60">#REF!</definedName>
    <definedName name="______________ME61" localSheetId="2">#REF!</definedName>
    <definedName name="______________ME61" localSheetId="4">#REF!</definedName>
    <definedName name="______________ME61">#REF!</definedName>
    <definedName name="______________ME62" localSheetId="2">#REF!</definedName>
    <definedName name="______________ME62" localSheetId="4">#REF!</definedName>
    <definedName name="______________ME62">#REF!</definedName>
    <definedName name="______________ME63" localSheetId="2">#REF!</definedName>
    <definedName name="______________ME63" localSheetId="4">#REF!</definedName>
    <definedName name="______________ME63">#REF!</definedName>
    <definedName name="______________ME64" localSheetId="2">#REF!</definedName>
    <definedName name="______________ME64" localSheetId="4">#REF!</definedName>
    <definedName name="______________ME64">#REF!</definedName>
    <definedName name="______________ME65" localSheetId="2">#REF!</definedName>
    <definedName name="______________ME65" localSheetId="4">#REF!</definedName>
    <definedName name="______________ME65">#REF!</definedName>
    <definedName name="______________ME66" localSheetId="2">#REF!</definedName>
    <definedName name="______________ME66" localSheetId="4">#REF!</definedName>
    <definedName name="______________ME66">#REF!</definedName>
    <definedName name="______________ME67" localSheetId="2">#REF!</definedName>
    <definedName name="______________ME67" localSheetId="4">#REF!</definedName>
    <definedName name="______________ME67">#REF!</definedName>
    <definedName name="______________ME68" localSheetId="2">#REF!</definedName>
    <definedName name="______________ME68" localSheetId="4">#REF!</definedName>
    <definedName name="______________ME68">#REF!</definedName>
    <definedName name="______________MF8" localSheetId="4">#REF!</definedName>
    <definedName name="______________MG41" localSheetId="4">#REF!</definedName>
    <definedName name="______________MG53" localSheetId="4">#REF!</definedName>
    <definedName name="______________MI2" localSheetId="4">#REF!</definedName>
    <definedName name="______________MIK20" localSheetId="4">#REF!</definedName>
    <definedName name="______________MIK25" localSheetId="4">#REF!</definedName>
    <definedName name="______________MIK30" localSheetId="4">#REF!</definedName>
    <definedName name="______________MIK40" localSheetId="4">#REF!</definedName>
    <definedName name="______________MK020" localSheetId="4">#REF!</definedName>
    <definedName name="______________MK040" localSheetId="4">#REF!</definedName>
    <definedName name="______________MK110" localSheetId="4">#REF!</definedName>
    <definedName name="______________MK112" localSheetId="4">#REF!</definedName>
    <definedName name="______________MK121" localSheetId="4">#REF!</definedName>
    <definedName name="______________MK123" localSheetId="4">#REF!</definedName>
    <definedName name="______________MK127" localSheetId="4">#REF!</definedName>
    <definedName name="______________MK132" localSheetId="4">#REF!</definedName>
    <definedName name="______________MK139" localSheetId="4">#REF!</definedName>
    <definedName name="______________MK19" localSheetId="4">#REF!</definedName>
    <definedName name="______________MK210" localSheetId="4">#REF!</definedName>
    <definedName name="______________MK224" localSheetId="4">#REF!</definedName>
    <definedName name="______________MK225" localSheetId="4">#REF!</definedName>
    <definedName name="______________MK311" localSheetId="4">#REF!</definedName>
    <definedName name="______________MK321" localSheetId="4">#REF!</definedName>
    <definedName name="______________MK342" localSheetId="4">#REF!</definedName>
    <definedName name="______________MK36" localSheetId="4">#REF!</definedName>
    <definedName name="______________MK37" localSheetId="4">#REF!</definedName>
    <definedName name="______________MK411" localSheetId="4">#REF!</definedName>
    <definedName name="______________MK424" localSheetId="4">#REF!</definedName>
    <definedName name="______________MK514" localSheetId="4">#REF!</definedName>
    <definedName name="______________MK522" localSheetId="4">#REF!</definedName>
    <definedName name="______________MK618" localSheetId="4">#REF!</definedName>
    <definedName name="______________MK621" localSheetId="4">#REF!</definedName>
    <definedName name="______________MK641" localSheetId="4">#REF!</definedName>
    <definedName name="______________MK710" localSheetId="4">#REF!</definedName>
    <definedName name="______________MK715" localSheetId="4">#REF!</definedName>
    <definedName name="______________MK720" localSheetId="4">#REF!</definedName>
    <definedName name="______________MK725" localSheetId="4">#REF!</definedName>
    <definedName name="______________MK810" localSheetId="4">#REF!</definedName>
    <definedName name="______________MK855" localSheetId="4">#REF!</definedName>
    <definedName name="______________MMM01" localSheetId="4">#REF!</definedName>
    <definedName name="______________MMM02" localSheetId="4">#REF!</definedName>
    <definedName name="______________MMM03">'[6]UPAH BAHAN'!$F$43</definedName>
    <definedName name="______________MMM04" localSheetId="4">'[6]UPAH BAHAN'!$F$44</definedName>
    <definedName name="______________MMM04">'[7]UPAH BAHAN'!$F$44</definedName>
    <definedName name="______________MMM05" localSheetId="2">#REF!</definedName>
    <definedName name="______________MMM05">#REF!</definedName>
    <definedName name="______________MMM06">'[6]UPAH BAHAN'!#REF!</definedName>
    <definedName name="______________MMM07" localSheetId="2">#REF!</definedName>
    <definedName name="______________MMM07">#REF!</definedName>
    <definedName name="______________MMM08" localSheetId="2">#REF!</definedName>
    <definedName name="______________MMM08" localSheetId="4">#REF!</definedName>
    <definedName name="______________MMM08">#REF!</definedName>
    <definedName name="______________MMM09" localSheetId="2">#REF!</definedName>
    <definedName name="______________MMM09" localSheetId="4">#REF!</definedName>
    <definedName name="______________MMM09">#REF!</definedName>
    <definedName name="______________MMM10" localSheetId="4">#REF!</definedName>
    <definedName name="______________MMM11" localSheetId="4">#REF!</definedName>
    <definedName name="______________MMM12" localSheetId="4">#REF!</definedName>
    <definedName name="______________MMM13" localSheetId="4">#REF!</definedName>
    <definedName name="______________MMM14" localSheetId="4">#REF!</definedName>
    <definedName name="______________MMM15" localSheetId="2">#REF!</definedName>
    <definedName name="______________MMM15" localSheetId="4">'[6]UPAH BAHAN'!#REF!</definedName>
    <definedName name="______________MMM15">#REF!</definedName>
    <definedName name="______________MMM16" localSheetId="4">#REF!</definedName>
    <definedName name="______________MMM17" localSheetId="4">'[6]UPAH BAHAN'!#REF!</definedName>
    <definedName name="______________MMM18" localSheetId="4">#REF!</definedName>
    <definedName name="______________MMM19" localSheetId="4">#REF!</definedName>
    <definedName name="______________MMM20" localSheetId="4">#REF!</definedName>
    <definedName name="______________MMM21" localSheetId="4">#REF!</definedName>
    <definedName name="______________MMM22" localSheetId="4">#REF!</definedName>
    <definedName name="______________MMM23" localSheetId="4">'[6]UPAH BAHAN'!#REF!</definedName>
    <definedName name="______________MMM24" localSheetId="4">#REF!</definedName>
    <definedName name="______________MMM25" localSheetId="4">'[6]UPAH BAHAN'!#REF!</definedName>
    <definedName name="______________MMM26" localSheetId="4">'[6]UPAH BAHAN'!#REF!</definedName>
    <definedName name="______________MMM27" localSheetId="4">'[6]UPAH BAHAN'!#REF!</definedName>
    <definedName name="______________MMM28" localSheetId="4">'[6]UPAH BAHAN'!#REF!</definedName>
    <definedName name="______________MMM29" localSheetId="4">'[6]UPAH BAHAN'!#REF!</definedName>
    <definedName name="______________MMM30">'[6]UPAH BAHAN'!#REF!</definedName>
    <definedName name="______________MMM31">'[6]UPAH BAHAN'!#REF!</definedName>
    <definedName name="______________MMM32">'[6]UPAH BAHAN'!#REF!</definedName>
    <definedName name="______________MMM33">'[6]UPAH BAHAN'!#REF!</definedName>
    <definedName name="______________MMM34">'[6]UPAH BAHAN'!#REF!</definedName>
    <definedName name="______________MMM35">'[6]UPAH BAHAN'!#REF!</definedName>
    <definedName name="______________MMM36">'[6]UPAH BAHAN'!#REF!</definedName>
    <definedName name="______________MMM37">'[6]UPAH BAHAN'!#REF!</definedName>
    <definedName name="______________MMM38">'[6]UPAH BAHAN'!#REF!</definedName>
    <definedName name="______________MMM39">'[6]UPAH BAHAN'!#REF!</definedName>
    <definedName name="______________MMM40">'[6]UPAH BAHAN'!#REF!</definedName>
    <definedName name="______________MMM41">'[6]UPAH BAHAN'!#REF!</definedName>
    <definedName name="______________MMM411">'[6]UPAH BAHAN'!#REF!</definedName>
    <definedName name="______________MMM42" localSheetId="2">#REF!</definedName>
    <definedName name="______________MMM42">#REF!</definedName>
    <definedName name="______________MMM43">'[6]UPAH BAHAN'!#REF!</definedName>
    <definedName name="______________MMM45">'[6]UPAH BAHAN'!#REF!</definedName>
    <definedName name="______________MMM46">'[6]UPAH BAHAN'!#REF!</definedName>
    <definedName name="______________MMM47">'[6]UPAH BAHAN'!#REF!</definedName>
    <definedName name="______________MMM49">'[6]UPAH BAHAN'!#REF!</definedName>
    <definedName name="______________MMM50">'[6]UPAH BAHAN'!#REF!</definedName>
    <definedName name="______________MMM51" localSheetId="2">#REF!</definedName>
    <definedName name="______________MMM51">#REF!</definedName>
    <definedName name="______________MMM52">'[6]UPAH BAHAN'!#REF!</definedName>
    <definedName name="______________MMM53">'[6]UPAH BAHAN'!#REF!</definedName>
    <definedName name="______________MMM54">'[6]UPAH BAHAN'!#REF!</definedName>
    <definedName name="______________NYY10" localSheetId="4">#REF!</definedName>
    <definedName name="______________NYY25" localSheetId="4">#REF!</definedName>
    <definedName name="______________PA1">'[9]ANALISA (2)'!$Q$1258</definedName>
    <definedName name="______________PA18">'[9]ANALISA (2)'!$Q$1320</definedName>
    <definedName name="______________PE13" localSheetId="4">#REF!</definedName>
    <definedName name="______________PF4" localSheetId="4">#REF!</definedName>
    <definedName name="______________PF8" localSheetId="4">#REF!</definedName>
    <definedName name="______________PG41" localSheetId="4">#REF!</definedName>
    <definedName name="______________PG53" localSheetId="4">#REF!</definedName>
    <definedName name="______________PI2" localSheetId="4">#REF!</definedName>
    <definedName name="______________PI6" localSheetId="4">#REF!</definedName>
    <definedName name="______________PK020" localSheetId="4">#REF!</definedName>
    <definedName name="______________PK040" localSheetId="4">#REF!</definedName>
    <definedName name="______________PK110" localSheetId="4">#REF!</definedName>
    <definedName name="______________PK112" localSheetId="4">#REF!</definedName>
    <definedName name="______________PK121" localSheetId="4">#REF!</definedName>
    <definedName name="______________PK123" localSheetId="4">#REF!</definedName>
    <definedName name="______________PK127" localSheetId="4">#REF!</definedName>
    <definedName name="______________PK132" localSheetId="4">#REF!</definedName>
    <definedName name="______________PK139" localSheetId="4">#REF!</definedName>
    <definedName name="______________PK19" localSheetId="4">#REF!</definedName>
    <definedName name="______________PK210" localSheetId="4">#REF!</definedName>
    <definedName name="______________PK224" localSheetId="4">#REF!</definedName>
    <definedName name="______________PK225" localSheetId="4">#REF!</definedName>
    <definedName name="______________PK23" localSheetId="4">#REF!</definedName>
    <definedName name="______________PK311" localSheetId="4">#REF!</definedName>
    <definedName name="______________PK321" localSheetId="4">#REF!</definedName>
    <definedName name="______________PK342" localSheetId="4">#REF!</definedName>
    <definedName name="______________PK36" localSheetId="4">#REF!</definedName>
    <definedName name="______________PK37" localSheetId="4">#REF!</definedName>
    <definedName name="______________PK411" localSheetId="4">#REF!</definedName>
    <definedName name="______________PK424" localSheetId="4">#REF!</definedName>
    <definedName name="______________PK514" localSheetId="4">#REF!</definedName>
    <definedName name="______________PK522" localSheetId="4">#REF!</definedName>
    <definedName name="______________PK618" localSheetId="4">#REF!</definedName>
    <definedName name="______________PK621" localSheetId="4">#REF!</definedName>
    <definedName name="______________PK641" localSheetId="4">#REF!</definedName>
    <definedName name="______________PK710" localSheetId="4">#REF!</definedName>
    <definedName name="______________PK715" localSheetId="4">#REF!</definedName>
    <definedName name="______________PK720" localSheetId="4">#REF!</definedName>
    <definedName name="______________PK725" localSheetId="4">#REF!</definedName>
    <definedName name="______________PK810" localSheetId="4">#REF!</definedName>
    <definedName name="______________PK855" localSheetId="4">#REF!</definedName>
    <definedName name="______________PR110" localSheetId="4">#REF!</definedName>
    <definedName name="______________PR123" localSheetId="4">#REF!</definedName>
    <definedName name="______________PR132" localSheetId="4">#REF!</definedName>
    <definedName name="______________PR139" localSheetId="4">#REF!</definedName>
    <definedName name="______________PR210" localSheetId="4">#REF!</definedName>
    <definedName name="______________PR225" localSheetId="4">#REF!</definedName>
    <definedName name="______________PR311" localSheetId="4">#REF!</definedName>
    <definedName name="______________PR321" localSheetId="4">#REF!</definedName>
    <definedName name="______________PR342" localSheetId="4">#REF!</definedName>
    <definedName name="______________PR411" localSheetId="4">#REF!</definedName>
    <definedName name="______________PR424" localSheetId="4">#REF!</definedName>
    <definedName name="______________PR514" localSheetId="4">#REF!</definedName>
    <definedName name="______________PR522" localSheetId="4">#REF!</definedName>
    <definedName name="______________PR621" localSheetId="4">#REF!</definedName>
    <definedName name="______________PR710" localSheetId="4">#REF!</definedName>
    <definedName name="______________PR715" localSheetId="4">#REF!</definedName>
    <definedName name="______________PR720" localSheetId="4">#REF!</definedName>
    <definedName name="______________PRK020" localSheetId="4">#REF!</definedName>
    <definedName name="______________PRK040" localSheetId="4">#REF!</definedName>
    <definedName name="______________PRK112" localSheetId="4">#REF!</definedName>
    <definedName name="______________PRK127" localSheetId="4">#REF!</definedName>
    <definedName name="______________PRK618" localSheetId="4">#REF!</definedName>
    <definedName name="______________PRK641" localSheetId="4">#REF!</definedName>
    <definedName name="______________PRK725" localSheetId="4">#REF!</definedName>
    <definedName name="______________PRK810" localSheetId="4">#REF!</definedName>
    <definedName name="______________PRK855" localSheetId="4">#REF!</definedName>
    <definedName name="______________pvc1" localSheetId="4">[13]UPAH!#REF!</definedName>
    <definedName name="______________pvc112" localSheetId="4">#REF!</definedName>
    <definedName name="______________pvc2" localSheetId="4">#REF!</definedName>
    <definedName name="______________pvc3" localSheetId="4">#REF!</definedName>
    <definedName name="______________pvc4" localSheetId="4">#REF!</definedName>
    <definedName name="______________Rp1" localSheetId="4">[40]BAHP!$M$29</definedName>
    <definedName name="______________Rp1">[41]BAHP!$M$29</definedName>
    <definedName name="______________SAK2" localSheetId="4">#REF!</definedName>
    <definedName name="______________SAK3" localSheetId="4">#REF!</definedName>
    <definedName name="______________spl7" localSheetId="4">[20]ANALISA!#REF!</definedName>
    <definedName name="______________tee34" localSheetId="4">'[10]RAB (OK)'!#REF!</definedName>
    <definedName name="______________tgl2">[36]Mushala!$C$15</definedName>
    <definedName name="______________TUL175" localSheetId="2">[1]ANALIS!#REF!</definedName>
    <definedName name="______________TUL175">[1]ANALIS!#REF!</definedName>
    <definedName name="______________vg41" localSheetId="4">#REF!</definedName>
    <definedName name="______________WAS100" localSheetId="2">[1]ANALIS!#REF!</definedName>
    <definedName name="______________WAS100">[1]ANALIS!#REF!</definedName>
    <definedName name="______________WAS25" localSheetId="2">[1]ANALIS!#REF!</definedName>
    <definedName name="______________WAS25">[1]ANALIS!#REF!</definedName>
    <definedName name="______________WAS40" localSheetId="2">[1]ANALIS!#REF!</definedName>
    <definedName name="______________WAS40">[1]ANALIS!#REF!</definedName>
    <definedName name="______________WAS50" localSheetId="2">[1]ANALIS!#REF!</definedName>
    <definedName name="______________WAS50">[1]ANALIS!#REF!</definedName>
    <definedName name="______________WAS75" localSheetId="2">[1]ANALIS!#REF!</definedName>
    <definedName name="______________WAS75">[1]ANALIS!#REF!</definedName>
    <definedName name="_____________agt3" localSheetId="4">[42]uRAIAN!#REF!</definedName>
    <definedName name="_____________agt4" localSheetId="4">[42]uRAIAN!#REF!</definedName>
    <definedName name="_____________agt5" localSheetId="4">[42]uRAIAN!#REF!</definedName>
    <definedName name="_____________ANG41" localSheetId="4">#REF!</definedName>
    <definedName name="_____________ANG53" localSheetId="4">#REF!</definedName>
    <definedName name="_____________ANI2" localSheetId="4">#REF!</definedName>
    <definedName name="_____________BVT1040" localSheetId="2">[1]ANALIS!#REF!</definedName>
    <definedName name="_____________BVT1040">[1]ANALIS!#REF!</definedName>
    <definedName name="_____________BVT4100" localSheetId="2">[1]ANALIS!#REF!</definedName>
    <definedName name="_____________BVT4100">[1]ANALIS!#REF!</definedName>
    <definedName name="_____________BVT4150" localSheetId="2">[1]ANALIS!#REF!</definedName>
    <definedName name="_____________BVT4150">[1]ANALIS!#REF!</definedName>
    <definedName name="_____________BVT4200" localSheetId="2">[1]ANALIS!#REF!</definedName>
    <definedName name="_____________BVT4200">[1]ANALIS!#REF!</definedName>
    <definedName name="_____________BVT4250" localSheetId="2">[1]ANALIS!#REF!</definedName>
    <definedName name="_____________BVT4250">[1]ANALIS!#REF!</definedName>
    <definedName name="_____________BVT4300" localSheetId="2">[1]ANALIS!#REF!</definedName>
    <definedName name="_____________BVT4300">[1]ANALIS!#REF!</definedName>
    <definedName name="_____________BVT450" localSheetId="2">[1]ANALIS!#REF!</definedName>
    <definedName name="_____________BVT450">[1]ANALIS!#REF!</definedName>
    <definedName name="_____________BVT475" localSheetId="2">[1]ANALIS!#REF!</definedName>
    <definedName name="_____________BVT475">[1]ANALIS!#REF!</definedName>
    <definedName name="_____________BVT640" localSheetId="2">[1]ANALIS!#REF!</definedName>
    <definedName name="_____________BVT640">[1]ANALIS!#REF!</definedName>
    <definedName name="_____________BVT9100" localSheetId="2">[1]ANALIS!#REF!</definedName>
    <definedName name="_____________BVT9100">[1]ANALIS!#REF!</definedName>
    <definedName name="_____________BVT9150" localSheetId="2">[1]ANALIS!#REF!</definedName>
    <definedName name="_____________BVT9150">[1]ANALIS!#REF!</definedName>
    <definedName name="_____________BVT9200" localSheetId="2">[1]ANALIS!#REF!</definedName>
    <definedName name="_____________BVT9200">[1]ANALIS!#REF!</definedName>
    <definedName name="_____________BVT9250" localSheetId="2">[1]ANALIS!#REF!</definedName>
    <definedName name="_____________BVT9250">[1]ANALIS!#REF!</definedName>
    <definedName name="_____________BVT9300" localSheetId="2">[1]ANALIS!#REF!</definedName>
    <definedName name="_____________BVT9300">[1]ANALIS!#REF!</definedName>
    <definedName name="_____________BVT950" localSheetId="2">[1]ANALIS!#REF!</definedName>
    <definedName name="_____________BVT950">[1]ANALIS!#REF!</definedName>
    <definedName name="_____________BVT975" localSheetId="2">[1]ANALIS!#REF!</definedName>
    <definedName name="_____________BVT975">[1]ANALIS!#REF!</definedName>
    <definedName name="_____________DAT1">[1]ANALIS!$FJ$4631</definedName>
    <definedName name="_____________dir2">[36]Mushala!$C$17</definedName>
    <definedName name="_____________DIV1" localSheetId="4">#REF!</definedName>
    <definedName name="_____________DIV10" localSheetId="4">#REF!</definedName>
    <definedName name="_____________DIV10000">'[37]Kuantitas &amp; Harga'!$I$30</definedName>
    <definedName name="_____________DIV11" localSheetId="4">#REF!</definedName>
    <definedName name="_____________DIV12" localSheetId="4">'[51]Kuantitas &amp; Harga'!#REF!</definedName>
    <definedName name="_____________DIV2" localSheetId="4">#REF!</definedName>
    <definedName name="_____________DIV3" localSheetId="4">#REF!</definedName>
    <definedName name="_____________DIV4" localSheetId="4">#REF!</definedName>
    <definedName name="_____________DIV5" localSheetId="4">#REF!</definedName>
    <definedName name="_____________DIV6" localSheetId="4">#REF!</definedName>
    <definedName name="_____________DIV7" localSheetId="4">#REF!</definedName>
    <definedName name="_____________DIV8" localSheetId="4">#REF!</definedName>
    <definedName name="_____________DIV9" localSheetId="4">#REF!</definedName>
    <definedName name="_____________EEE01" localSheetId="4">#REF!</definedName>
    <definedName name="_____________EEE01">[50]Peralatan!$AZ$8</definedName>
    <definedName name="_____________EEE02" localSheetId="4">#REF!</definedName>
    <definedName name="_____________EEE02">[50]Peralatan!$AZ$9</definedName>
    <definedName name="_____________EEE03" localSheetId="4">#REF!</definedName>
    <definedName name="_____________EEE03">[50]Peralatan!$AZ$10</definedName>
    <definedName name="_____________EEE04" localSheetId="4">[43]sewa!#REF!</definedName>
    <definedName name="_____________EEE04">[50]Peralatan!$AZ$11</definedName>
    <definedName name="_____________EEE05" localSheetId="4">#REF!</definedName>
    <definedName name="_____________EEE05">[50]Peralatan!$AZ$12</definedName>
    <definedName name="_____________EEE06" localSheetId="4">#REF!</definedName>
    <definedName name="_____________EEE06">[50]Peralatan!$AZ$13</definedName>
    <definedName name="_____________EEE07" localSheetId="4">#REF!</definedName>
    <definedName name="_____________EEE07">[50]Peralatan!$AZ$14</definedName>
    <definedName name="_____________EEE08" localSheetId="4">[25]Peralatan!#REF!</definedName>
    <definedName name="_____________EEE08">[50]Peralatan!$AZ$15</definedName>
    <definedName name="_____________EEE09" localSheetId="4">#REF!</definedName>
    <definedName name="_____________EEE09">[50]Peralatan!$AZ$16</definedName>
    <definedName name="_____________EEE10" localSheetId="4">#REF!</definedName>
    <definedName name="_____________EEE10">[50]Peralatan!$AZ$17</definedName>
    <definedName name="_____________EEE11" localSheetId="4">#REF!</definedName>
    <definedName name="_____________EEE11">[50]Peralatan!$AZ$18</definedName>
    <definedName name="_____________EEE12" localSheetId="4">#REF!</definedName>
    <definedName name="_____________EEE12">[50]Peralatan!$AZ$19</definedName>
    <definedName name="_____________EEE13" localSheetId="4">#REF!</definedName>
    <definedName name="_____________EEE13">[50]Peralatan!$AZ$20</definedName>
    <definedName name="_____________EEE14" localSheetId="4">[43]sewa!#REF!</definedName>
    <definedName name="_____________EEE14">[50]Peralatan!$AZ$21</definedName>
    <definedName name="_____________EEE15" localSheetId="4">#REF!</definedName>
    <definedName name="_____________EEE15">[50]Peralatan!$AZ$22</definedName>
    <definedName name="_____________EEE16" localSheetId="4">#REF!</definedName>
    <definedName name="_____________EEE16">[50]Peralatan!$AZ$23</definedName>
    <definedName name="_____________EEE17" localSheetId="4">#REF!</definedName>
    <definedName name="_____________EEE17">[50]Peralatan!$AZ$24</definedName>
    <definedName name="_____________EEE18" localSheetId="4">#REF!</definedName>
    <definedName name="_____________EEE18">[50]Peralatan!$AZ$25</definedName>
    <definedName name="_____________EEE19" localSheetId="4">#REF!</definedName>
    <definedName name="_____________EEE19">[50]Peralatan!$AZ$26</definedName>
    <definedName name="_____________EEE20" localSheetId="4">#REF!</definedName>
    <definedName name="_____________EEE20">[50]Peralatan!$AZ$27</definedName>
    <definedName name="_____________EEE21" localSheetId="4">[25]Peralatan!#REF!</definedName>
    <definedName name="_____________EEE21">[50]Peralatan!$AZ$28</definedName>
    <definedName name="_____________EEE22" localSheetId="4">#REF!</definedName>
    <definedName name="_____________EEE22">[50]Peralatan!$AZ$29</definedName>
    <definedName name="_____________EEE23" localSheetId="4">#REF!</definedName>
    <definedName name="_____________EEE23">[50]Peralatan!$AZ$30</definedName>
    <definedName name="_____________EEE24" localSheetId="4">#REF!</definedName>
    <definedName name="_____________EEE24">[50]Peralatan!$AZ$31</definedName>
    <definedName name="_____________EEE25" localSheetId="4">#REF!</definedName>
    <definedName name="_____________EEE25">[50]Peralatan!$AZ$32</definedName>
    <definedName name="_____________EEE26" localSheetId="4">#REF!</definedName>
    <definedName name="_____________EEE26">[50]Peralatan!$AZ$33</definedName>
    <definedName name="_____________EEE27" localSheetId="4">[43]sewa!#REF!</definedName>
    <definedName name="_____________EEE27">[50]Peralatan!$AZ$34</definedName>
    <definedName name="_____________EEE28" localSheetId="4">[43]sewa!#REF!</definedName>
    <definedName name="_____________EEE28">[50]Peralatan!$AZ$35</definedName>
    <definedName name="_____________EEE29" localSheetId="4">[43]sewa!#REF!</definedName>
    <definedName name="_____________EEE29">[50]Peralatan!$AZ$36</definedName>
    <definedName name="_____________EEE30" localSheetId="4">[25]Peralatan!#REF!</definedName>
    <definedName name="_____________EEE30">[50]Peralatan!$AZ$37</definedName>
    <definedName name="_____________EEE31" localSheetId="4">#REF!</definedName>
    <definedName name="_____________EEE31">[50]Peralatan!$AZ$38</definedName>
    <definedName name="_____________EEE32" localSheetId="4">[25]Peralatan!#REF!</definedName>
    <definedName name="_____________EEE32">[50]Peralatan!$AZ$39</definedName>
    <definedName name="_____________EEE33" localSheetId="4">[43]sewa!#REF!</definedName>
    <definedName name="_____________EEE33">[50]Peralatan!$AZ$40</definedName>
    <definedName name="_____________eng3">[20]UPAH!#REF!</definedName>
    <definedName name="_____________eng4">[20]UPAH!#REF!</definedName>
    <definedName name="_____________EQU031">[52]ANL_ALAT!#REF!</definedName>
    <definedName name="_____________EQU032">[52]ANL_ALAT!#REF!</definedName>
    <definedName name="_____________EQU033">[52]ANL_ALAT!#REF!</definedName>
    <definedName name="_____________EQU040">[52]ANL_ALAT!#REF!</definedName>
    <definedName name="_____________EQU051">[52]ANL_ALAT!#REF!</definedName>
    <definedName name="_____________EQU052">[52]ANL_ALAT!#REF!</definedName>
    <definedName name="_____________EQU053">[52]ANL_ALAT!#REF!</definedName>
    <definedName name="_____________EQU080">[52]ANL_ALAT!#REF!</definedName>
    <definedName name="_____________EQU081">[52]ANL_ALAT!#REF!</definedName>
    <definedName name="_____________EQU082">[52]ANL_ALAT!#REF!</definedName>
    <definedName name="_____________EQU083">[52]ANL_ALAT!#REF!</definedName>
    <definedName name="_____________EQU084">[52]ANL_ALAT!#REF!</definedName>
    <definedName name="_____________EQU087">[52]ANL_ALAT!#REF!</definedName>
    <definedName name="_____________EQU088">[52]ANL_ALAT!#REF!</definedName>
    <definedName name="_____________EQU089">[52]ANL_ALAT!#REF!</definedName>
    <definedName name="_____________EQU130">[52]ANL_ALAT!#REF!</definedName>
    <definedName name="_____________EQU152">[52]ANL_ALAT!#REF!</definedName>
    <definedName name="_____________EQU153">[52]ANL_ALAT!#REF!</definedName>
    <definedName name="_____________EQU154">[52]ANL_ALAT!#REF!</definedName>
    <definedName name="_____________EQU155">[52]ANL_ALAT!#REF!</definedName>
    <definedName name="_____________EQU156">[52]ANL_ALAT!#REF!</definedName>
    <definedName name="_____________EQU157">[52]ANL_ALAT!#REF!</definedName>
    <definedName name="_____________EQU172">[52]ANL_ALAT!#REF!</definedName>
    <definedName name="_____________EQU182">[52]ANL_ALAT!#REF!</definedName>
    <definedName name="_____________EQU191">[52]ANL_ALAT!#REF!</definedName>
    <definedName name="_____________EQU192">[52]ANL_ALAT!#REF!</definedName>
    <definedName name="_____________EQU211">[52]ANL_ALAT!#REF!</definedName>
    <definedName name="_____________EQU212">[52]ANL_ALAT!#REF!</definedName>
    <definedName name="_____________EQU213">[52]ANL_ALAT!#REF!</definedName>
    <definedName name="_____________EQU221">[52]ANL_ALAT!#REF!</definedName>
    <definedName name="_____________EQU222">[52]ANL_ALAT!#REF!</definedName>
    <definedName name="_____________EQU223">[52]ANL_ALAT!#REF!</definedName>
    <definedName name="_____________EQU224">[52]ANL_ALAT!#REF!</definedName>
    <definedName name="_____________EQU225">[52]ANL_ALAT!#REF!</definedName>
    <definedName name="_____________EQU226">[52]ANL_ALAT!#REF!</definedName>
    <definedName name="_____________EQU231">[52]ANL_ALAT!#REF!</definedName>
    <definedName name="_____________EQU232">[52]ANL_ALAT!#REF!</definedName>
    <definedName name="_____________EQU251">[52]ANL_ALAT!#REF!</definedName>
    <definedName name="_____________EQU252">[52]ANL_ALAT!#REF!</definedName>
    <definedName name="_____________EQU253">[52]ANL_ALAT!#REF!</definedName>
    <definedName name="_____________EQU341">[52]ANL_ALAT!#REF!</definedName>
    <definedName name="_____________EQU342">[52]ANL_ALAT!#REF!</definedName>
    <definedName name="_____________EQU401">[52]ANL_ALAT!#REF!</definedName>
    <definedName name="_____________gip1">[20]UPAH!#REF!</definedName>
    <definedName name="_____________gip2">[20]UPAH!#REF!</definedName>
    <definedName name="_____________gip3">[20]UPAH!#REF!</definedName>
    <definedName name="_____________gip4">[20]UPAH!#REF!</definedName>
    <definedName name="_____________HAL1">[50]L4c!$A$1:$J$42</definedName>
    <definedName name="_____________HAL2" localSheetId="4">#REF!</definedName>
    <definedName name="_____________HAL3" localSheetId="4">#REF!</definedName>
    <definedName name="_____________HAL4" localSheetId="4">#REF!</definedName>
    <definedName name="_____________HAL5" localSheetId="4">#REF!</definedName>
    <definedName name="_____________HAL6" localSheetId="4">#REF!</definedName>
    <definedName name="_____________HAL7" localSheetId="4">#REF!</definedName>
    <definedName name="_____________HAL8" localSheetId="4">#REF!</definedName>
    <definedName name="_____________jab2">[36]Mushala!$C$18</definedName>
    <definedName name="_____________kb1" localSheetId="4">'[53]Upah, Bahan, Alat'!#REF!</definedName>
    <definedName name="_____________KB4" localSheetId="4">#REF!</definedName>
    <definedName name="_____________KD013" localSheetId="4">[52]ANALISA!#REF!</definedName>
    <definedName name="_____________KD018" localSheetId="4">[52]ANALISA!#REF!</definedName>
    <definedName name="_____________KD026" localSheetId="4">[52]ANALISA!#REF!</definedName>
    <definedName name="_____________KD028" localSheetId="4">[52]ANALISA!#REF!</definedName>
    <definedName name="_____________KD043" localSheetId="4">[52]ANALISA!#REF!</definedName>
    <definedName name="_____________KD064">[52]ANALISA!#REF!</definedName>
    <definedName name="_____________KD065">[52]ANALISA!#REF!</definedName>
    <definedName name="_____________KD067">[52]ANALISA!#REF!</definedName>
    <definedName name="_____________KD068">[52]ANALISA!#REF!</definedName>
    <definedName name="_____________KD102">[52]ANALISA!#REF!</definedName>
    <definedName name="_____________KD103">[52]ANALISA!#REF!</definedName>
    <definedName name="_____________KD104">[52]ANALISA!#REF!</definedName>
    <definedName name="_____________KD108">[52]ANALISA!#REF!</definedName>
    <definedName name="_____________KD129">[52]ANALISA!#REF!</definedName>
    <definedName name="_____________KD136">[52]ANALISA!#REF!</definedName>
    <definedName name="_____________KD137">[52]ANALISA!#REF!</definedName>
    <definedName name="_____________KD138">[52]ANALISA!#REF!</definedName>
    <definedName name="_____________kon2" localSheetId="4">'[44]R-MP2-98'!#REF!</definedName>
    <definedName name="_____________kon3" localSheetId="4">'[44]R-MP2-98'!#REF!</definedName>
    <definedName name="_____________kon4" localSheetId="4">'[44]R-MP2-98'!#REF!</definedName>
    <definedName name="_____________kon5" localSheetId="4">'[45]R-MP'!#REF!</definedName>
    <definedName name="_____________KOP1" localSheetId="2">#REF!</definedName>
    <definedName name="_____________KOP1">#REF!</definedName>
    <definedName name="_____________KOP2" localSheetId="2">#REF!</definedName>
    <definedName name="_____________KOP2">#REF!</definedName>
    <definedName name="_____________KOP3" localSheetId="2">#REF!</definedName>
    <definedName name="_____________KOP3">#REF!</definedName>
    <definedName name="_____________KOP4" localSheetId="2">#REF!</definedName>
    <definedName name="_____________KOP4">#REF!</definedName>
    <definedName name="_____________KOP5" localSheetId="2">#REF!</definedName>
    <definedName name="_____________KOP5">#REF!</definedName>
    <definedName name="_____________kt1">[13]UPAH!#REF!</definedName>
    <definedName name="_____________kt2">[13]UPAH!#REF!</definedName>
    <definedName name="_____________kt3">[13]UPAH!#REF!</definedName>
    <definedName name="_____________LAB112">[52]UPAH!#REF!</definedName>
    <definedName name="_____________LAB113">[52]UPAH!#REF!</definedName>
    <definedName name="_____________LAB114">[52]UPAH!#REF!</definedName>
    <definedName name="_____________LAB115">[52]UPAH!#REF!</definedName>
    <definedName name="_____________LAB116">[52]UPAH!#REF!</definedName>
    <definedName name="_____________LAB117">[52]UPAH!#REF!</definedName>
    <definedName name="_____________LAB118">[52]UPAH!#REF!</definedName>
    <definedName name="_____________LAB119">[52]UPAH!#REF!</definedName>
    <definedName name="_____________LAB120">[52]UPAH!#REF!</definedName>
    <definedName name="_____________LLL02" localSheetId="4">#REF!</definedName>
    <definedName name="_____________LLL03" localSheetId="4">#REF!</definedName>
    <definedName name="_____________LLL04" localSheetId="4">#REF!</definedName>
    <definedName name="_____________LLL05" localSheetId="4">#REF!</definedName>
    <definedName name="_____________LLL06" localSheetId="4">#REF!</definedName>
    <definedName name="_____________LLL07" localSheetId="4">#REF!</definedName>
    <definedName name="_____________LLL08" localSheetId="4">#REF!</definedName>
    <definedName name="_____________LLL09" localSheetId="4">#REF!</definedName>
    <definedName name="_____________LLL10" localSheetId="4">#REF!</definedName>
    <definedName name="_____________LLL11" localSheetId="4">#REF!</definedName>
    <definedName name="_____________MA18">'[19]ANALISA (2)'!$Q$1336</definedName>
    <definedName name="_____________MAT048">'[54]Harga Pipa'!#REF!</definedName>
    <definedName name="_____________MAT049">'[54]Harga Pipa'!#REF!</definedName>
    <definedName name="_____________MAT100">'[54]Harga Pipa'!#REF!</definedName>
    <definedName name="_____________MAT105">'[54]Harga Pipa'!#REF!</definedName>
    <definedName name="_____________MAT106">'[54]Harga Pipa'!#REF!</definedName>
    <definedName name="_____________MAT111">'[54]Harga Pipa'!#REF!</definedName>
    <definedName name="_____________MAT112">'[54]Harga Pipa'!#REF!</definedName>
    <definedName name="_____________MAT116">'[54]Harga Pipa'!#REF!</definedName>
    <definedName name="_____________MAT122">'[54]Harga Pipa'!#REF!</definedName>
    <definedName name="_____________MAT123">'[54]Harga Pipa'!#REF!</definedName>
    <definedName name="_____________MAT124">'[54]Harga Pipa'!#REF!</definedName>
    <definedName name="_____________MAT125">'[54]Harga Pipa'!#REF!</definedName>
    <definedName name="_____________MAT126">'[54]Harga Pipa'!#REF!</definedName>
    <definedName name="_____________MAT177">'[54]Harga Pipa'!#REF!</definedName>
    <definedName name="_____________MAT187">'[54]Harga Pipa'!#REF!</definedName>
    <definedName name="_____________MAT190">'[54]Harga Pipa'!#REF!</definedName>
    <definedName name="_____________MAT191">'[54]Harga Pipa'!#REF!</definedName>
    <definedName name="_____________MAT193">'[54]Harga Pipa'!#REF!</definedName>
    <definedName name="_____________MAT195">'[54]Harga Pipa'!#REF!</definedName>
    <definedName name="_____________MAT204">'[54]Harga Pipa'!#REF!</definedName>
    <definedName name="_____________MAT205">'[54]Harga Pipa'!#REF!</definedName>
    <definedName name="_____________MAT206">'[54]Harga Pipa'!#REF!</definedName>
    <definedName name="_____________MAT207">'[54]Harga Pipa'!#REF!</definedName>
    <definedName name="_____________MAT208">'[54]Harga Pipa'!#REF!</definedName>
    <definedName name="_____________MAT209">'[54]Harga Pipa'!#REF!</definedName>
    <definedName name="_____________MAT210">'[54]Harga Pipa'!#REF!</definedName>
    <definedName name="_____________MAT211">'[54]Harga Pipa'!#REF!</definedName>
    <definedName name="_____________MAT212">'[54]Harga Pipa'!#REF!</definedName>
    <definedName name="_____________MAT214">'[54]Harga Pipa'!#REF!</definedName>
    <definedName name="_____________MAT215">'[54]Harga Pipa'!#REF!</definedName>
    <definedName name="_____________MAT219">'[54]Harga Pipa'!#REF!</definedName>
    <definedName name="_____________MAT231">'[54]Harga Pipa'!#REF!</definedName>
    <definedName name="_____________MAT232">'[54]Harga Pipa'!#REF!</definedName>
    <definedName name="_____________MAT238">'[54]Harga Pipa'!#REF!</definedName>
    <definedName name="_____________MAT239">'[54]Harga Pipa'!#REF!</definedName>
    <definedName name="_____________MAT246">'[54]Harga Pipa'!#REF!</definedName>
    <definedName name="_____________MAT247">'[54]Harga Pipa'!#REF!</definedName>
    <definedName name="_____________MAT248">'[54]Harga Pipa'!#REF!</definedName>
    <definedName name="_____________MAT257">'[54]Harga Pipa'!#REF!</definedName>
    <definedName name="_____________MAT262">'[54]Harga Pipa'!#REF!</definedName>
    <definedName name="_____________MAT263">'[54]Harga Pipa'!#REF!</definedName>
    <definedName name="_____________MAT265">'[54]Harga Pipa'!#REF!</definedName>
    <definedName name="_____________MAT267">'[54]Harga Pipa'!#REF!</definedName>
    <definedName name="_____________MAT269">'[54]Harga Pipa'!#REF!</definedName>
    <definedName name="_____________MAT272">'[54]Harga Pipa'!#REF!</definedName>
    <definedName name="_____________MAT286">'[54]Harga Pipa'!#REF!</definedName>
    <definedName name="_____________MAT287">'[54]Harga Pipa'!#REF!</definedName>
    <definedName name="_____________MAT288">'[54]Harga Pipa'!#REF!</definedName>
    <definedName name="_____________MAT294">'[54]Harga Pipa'!#REF!</definedName>
    <definedName name="_____________MAT295">'[54]Harga Pipa'!#REF!</definedName>
    <definedName name="_____________MAT296">'[54]Harga Pipa'!#REF!</definedName>
    <definedName name="_____________MAT297">'[54]Harga Pipa'!#REF!</definedName>
    <definedName name="_____________MAT298">'[54]Harga Pipa'!#REF!</definedName>
    <definedName name="_____________MAT299">'[54]Harga Pipa'!#REF!</definedName>
    <definedName name="_____________MAT300">'[54]Harga Pipa'!#REF!</definedName>
    <definedName name="_____________MAT301">'[54]Harga Pipa'!#REF!</definedName>
    <definedName name="_____________MAT302">'[54]Harga Pipa'!#REF!</definedName>
    <definedName name="_____________MAT303">'[54]Harga Pipa'!#REF!</definedName>
    <definedName name="_____________MAT304">'[54]Harga Pipa'!#REF!</definedName>
    <definedName name="_____________MAT306">'[54]Harga Pipa'!#REF!</definedName>
    <definedName name="_____________MAT308">'[54]Harga Pipa'!#REF!</definedName>
    <definedName name="_____________MAT309">'[54]Harga Pipa'!#REF!</definedName>
    <definedName name="_____________MAT313">'[54]Harga Pipa'!#REF!</definedName>
    <definedName name="_____________MAT314">'[54]Harga Pipa'!#REF!</definedName>
    <definedName name="_____________MAT315">'[54]Harga Pipa'!#REF!</definedName>
    <definedName name="_____________MAT316">'[54]Harga Pipa'!#REF!</definedName>
    <definedName name="_____________MAT317">'[54]Harga Pipa'!#REF!</definedName>
    <definedName name="_____________MAT318">'[54]Harga Pipa'!#REF!</definedName>
    <definedName name="_____________MAT319">'[54]Harga Pipa'!#REF!</definedName>
    <definedName name="_____________MAT320">'[54]Harga Pipa'!#REF!</definedName>
    <definedName name="_____________MAT321">'[54]Harga Pipa'!#REF!</definedName>
    <definedName name="_____________MAT322">'[54]Harga Pipa'!#REF!</definedName>
    <definedName name="_____________MDE01">[50]Peralatan!$BR$27</definedName>
    <definedName name="_____________MDE02" localSheetId="4">[25]Peralatan!#REF!</definedName>
    <definedName name="_____________MDE02">[50]Peralatan!$BR$47</definedName>
    <definedName name="_____________MDE03" localSheetId="4">[25]Peralatan!#REF!</definedName>
    <definedName name="_____________MDE03">[50]Peralatan!$BR$67</definedName>
    <definedName name="_____________MDE04" localSheetId="4">[25]Peralatan!#REF!</definedName>
    <definedName name="_____________MDE04">[39]Peralatan!$BR$87</definedName>
    <definedName name="_____________MDE05">[50]Peralatan!$BR$107</definedName>
    <definedName name="_____________MDE06" localSheetId="4">[25]Peralatan!#REF!</definedName>
    <definedName name="_____________MDE06">[50]Peralatan!$BR$127</definedName>
    <definedName name="_____________MDE07" localSheetId="4">[25]Peralatan!#REF!</definedName>
    <definedName name="_____________MDE07">[39]Peralatan!$BR$147</definedName>
    <definedName name="_____________MDE08" localSheetId="4">[25]Peralatan!#REF!</definedName>
    <definedName name="_____________MDE08">[50]Peralatan!$BR$167</definedName>
    <definedName name="_____________MDE09">[50]Peralatan!$BR$187</definedName>
    <definedName name="_____________MDE10" localSheetId="4">[25]Peralatan!#REF!</definedName>
    <definedName name="_____________MDE10">[50]Peralatan!$BR$207</definedName>
    <definedName name="_____________MDE11" localSheetId="4">[25]Peralatan!#REF!</definedName>
    <definedName name="_____________MDE11">[39]Peralatan!$BR$227</definedName>
    <definedName name="_____________MDE12">[50]Peralatan!$BR$247</definedName>
    <definedName name="_____________MDE13" localSheetId="4">[25]Peralatan!#REF!</definedName>
    <definedName name="_____________MDE13">[50]Peralatan!$BR$267</definedName>
    <definedName name="_____________MDE14">[39]Peralatan!$BR$287</definedName>
    <definedName name="_____________MDE15" localSheetId="4">[25]Peralatan!#REF!</definedName>
    <definedName name="_____________MDE15">[50]Peralatan!$BR$307</definedName>
    <definedName name="_____________MDE16">[50]Peralatan!$BR$327</definedName>
    <definedName name="_____________MDE17" localSheetId="4">[25]Peralatan!#REF!</definedName>
    <definedName name="_____________MDE17">[50]Peralatan!$BR$347</definedName>
    <definedName name="_____________MDE18">[50]Peralatan!$BR$367</definedName>
    <definedName name="_____________MDE19" localSheetId="4">[25]Peralatan!#REF!</definedName>
    <definedName name="_____________MDE19">[50]Peralatan!$BR$387</definedName>
    <definedName name="_____________MDE20">[50]Peralatan!$BR$407</definedName>
    <definedName name="_____________MDE21" localSheetId="4">[25]Peralatan!#REF!</definedName>
    <definedName name="_____________MDE21">[50]Peralatan!$BR$427</definedName>
    <definedName name="_____________MDE22">[39]Peralatan!$BR$447</definedName>
    <definedName name="_____________MDE23" localSheetId="4">[25]Peralatan!#REF!</definedName>
    <definedName name="_____________MDE23">[50]Peralatan!$BR$467</definedName>
    <definedName name="_____________MDE24">[39]Peralatan!$BR$487</definedName>
    <definedName name="_____________MDE25" localSheetId="4">[25]Peralatan!#REF!</definedName>
    <definedName name="_____________MDE25">[39]Peralatan!$BR$507</definedName>
    <definedName name="_____________MDE26">[39]Peralatan!$BR$527</definedName>
    <definedName name="_____________MDE27" localSheetId="4">[25]Peralatan!#REF!</definedName>
    <definedName name="_____________MDE27">[39]Peralatan!$BR$547</definedName>
    <definedName name="_____________MDE28">[39]Peralatan!$BR$567</definedName>
    <definedName name="_____________MDE29" localSheetId="4">[25]Peralatan!#REF!</definedName>
    <definedName name="_____________MDE29">[39]Peralatan!$BR$587</definedName>
    <definedName name="_____________MDE30">[39]Peralatan!$BR$607</definedName>
    <definedName name="_____________MDE31" localSheetId="4">#REF!</definedName>
    <definedName name="_____________MDE31">[39]Peralatan!$BR$627</definedName>
    <definedName name="_____________MDE32" localSheetId="4">#REF!</definedName>
    <definedName name="_____________MDE32">[39]Peralatan!$BR$647</definedName>
    <definedName name="_____________MDE33" localSheetId="4">#REF!</definedName>
    <definedName name="_____________MDE33">[39]Peralatan!$BR$667</definedName>
    <definedName name="_____________MDE34" localSheetId="4">#REF!</definedName>
    <definedName name="_____________MDE34">[39]Peralatan!$BR$698</definedName>
    <definedName name="_____________MDE35" localSheetId="4">#REF!</definedName>
    <definedName name="_____________MDE36" localSheetId="4">#REF!</definedName>
    <definedName name="_____________MDE37" localSheetId="4">#REF!</definedName>
    <definedName name="_____________MDE38" localSheetId="4">#REF!</definedName>
    <definedName name="_____________MDE39" localSheetId="4">#REF!</definedName>
    <definedName name="_____________MDE40" localSheetId="4">#REF!</definedName>
    <definedName name="_____________MDE41" localSheetId="4">#REF!</definedName>
    <definedName name="_____________MDE42" localSheetId="4">#REF!</definedName>
    <definedName name="_____________MDE43" localSheetId="4">#REF!</definedName>
    <definedName name="_____________MDE44" localSheetId="4">#REF!</definedName>
    <definedName name="_____________MDE45" localSheetId="4">#REF!</definedName>
    <definedName name="_____________MDE46" localSheetId="4">#REF!</definedName>
    <definedName name="_____________MDE47" localSheetId="4">#REF!</definedName>
    <definedName name="_____________MDE48" localSheetId="4">#REF!</definedName>
    <definedName name="_____________MDE49" localSheetId="4">#REF!</definedName>
    <definedName name="_____________MDE50" localSheetId="4">#REF!</definedName>
    <definedName name="_____________MDE51" localSheetId="4">#REF!</definedName>
    <definedName name="_____________MDE52" localSheetId="4">#REF!</definedName>
    <definedName name="_____________MDE53" localSheetId="4">#REF!</definedName>
    <definedName name="_____________MDE54" localSheetId="4">#REF!</definedName>
    <definedName name="_____________MDE55" localSheetId="4">#REF!</definedName>
    <definedName name="_____________MDE56" localSheetId="4">#REF!</definedName>
    <definedName name="_____________MDE57" localSheetId="4">#REF!</definedName>
    <definedName name="_____________MDE58" localSheetId="4">#REF!</definedName>
    <definedName name="_____________MDE59" localSheetId="4">#REF!</definedName>
    <definedName name="_____________MDE60" localSheetId="4">#REF!</definedName>
    <definedName name="_____________MDE61" localSheetId="4">#REF!</definedName>
    <definedName name="_____________MDE62" localSheetId="4">#REF!</definedName>
    <definedName name="_____________MDE63" localSheetId="4">#REF!</definedName>
    <definedName name="_____________MDE64" localSheetId="4">#REF!</definedName>
    <definedName name="_____________MDE65" localSheetId="4">#REF!</definedName>
    <definedName name="_____________MDE66" localSheetId="4">#REF!</definedName>
    <definedName name="_____________MDE67" localSheetId="4">#REF!</definedName>
    <definedName name="_____________MDE68" localSheetId="4">#REF!</definedName>
    <definedName name="_____________ME01" localSheetId="4">#REF!</definedName>
    <definedName name="_____________ME02" localSheetId="4">#REF!</definedName>
    <definedName name="_____________ME02">[50]Peralatan!$BR$46</definedName>
    <definedName name="_____________ME03" localSheetId="4">#REF!</definedName>
    <definedName name="_____________ME03">[50]Peralatan!$BR$66</definedName>
    <definedName name="_____________ME04" localSheetId="4">#REF!</definedName>
    <definedName name="_____________ME04">[39]Peralatan!$BR$86</definedName>
    <definedName name="_____________ME05" localSheetId="4">#REF!</definedName>
    <definedName name="_____________ME05">[50]Peralatan!$BR$106</definedName>
    <definedName name="_____________ME06" localSheetId="4">#REF!</definedName>
    <definedName name="_____________ME06">[50]Peralatan!$BR$126</definedName>
    <definedName name="_____________ME07" localSheetId="4">#REF!</definedName>
    <definedName name="_____________ME07">[39]Peralatan!$BR$146</definedName>
    <definedName name="_____________ME08" localSheetId="4">#REF!</definedName>
    <definedName name="_____________ME08">[50]Peralatan!$BR$166</definedName>
    <definedName name="_____________ME09" localSheetId="4">#REF!</definedName>
    <definedName name="_____________ME09">[50]Peralatan!$BR$186</definedName>
    <definedName name="_____________ME10" localSheetId="4">#REF!</definedName>
    <definedName name="_____________ME10">[50]Peralatan!$BR$206</definedName>
    <definedName name="_____________ME11" localSheetId="4">#REF!</definedName>
    <definedName name="_____________ME11">[39]Peralatan!$BR$226</definedName>
    <definedName name="_____________ME12" localSheetId="4">#REF!</definedName>
    <definedName name="_____________ME12">[50]Peralatan!$BR$246</definedName>
    <definedName name="_____________ME13" localSheetId="4">#REF!</definedName>
    <definedName name="_____________ME13">[50]Peralatan!$BR$266</definedName>
    <definedName name="_____________ME14" localSheetId="4">#REF!</definedName>
    <definedName name="_____________ME14">[39]Peralatan!$BR$286</definedName>
    <definedName name="_____________ME15" localSheetId="4">#REF!</definedName>
    <definedName name="_____________ME15">[50]Peralatan!$BR$306</definedName>
    <definedName name="_____________ME16" localSheetId="4">#REF!</definedName>
    <definedName name="_____________ME16">[50]Peralatan!$BR$326</definedName>
    <definedName name="_____________ME17" localSheetId="4">#REF!</definedName>
    <definedName name="_____________ME17">[50]Peralatan!$BR$346</definedName>
    <definedName name="_____________ME18" localSheetId="4">#REF!</definedName>
    <definedName name="_____________ME18">[50]Peralatan!$BR$366</definedName>
    <definedName name="_____________ME19" localSheetId="4">#REF!</definedName>
    <definedName name="_____________ME19">[50]Peralatan!$BR$386</definedName>
    <definedName name="_____________ME20" localSheetId="4">#REF!</definedName>
    <definedName name="_____________ME20">[50]Peralatan!$BR$406</definedName>
    <definedName name="_____________ME21" localSheetId="4">#REF!</definedName>
    <definedName name="_____________ME21">[50]Peralatan!$BR$426</definedName>
    <definedName name="_____________ME22" localSheetId="4">#REF!</definedName>
    <definedName name="_____________ME22">[39]Peralatan!$BR$446</definedName>
    <definedName name="_____________ME23" localSheetId="4">#REF!</definedName>
    <definedName name="_____________ME23">[50]Peralatan!$BR$466</definedName>
    <definedName name="_____________ME24" localSheetId="4">#REF!</definedName>
    <definedName name="_____________ME24">[39]Peralatan!$BR$486</definedName>
    <definedName name="_____________ME25" localSheetId="4">#REF!</definedName>
    <definedName name="_____________ME25">[39]Peralatan!$BR$506</definedName>
    <definedName name="_____________ME26" localSheetId="4">#REF!</definedName>
    <definedName name="_____________ME26">[39]Peralatan!$BR$526</definedName>
    <definedName name="_____________ME27" localSheetId="4">#REF!</definedName>
    <definedName name="_____________ME27">[39]Peralatan!$BR$546</definedName>
    <definedName name="_____________ME28" localSheetId="4">#REF!</definedName>
    <definedName name="_____________ME28">[39]Peralatan!$BR$566</definedName>
    <definedName name="_____________ME29" localSheetId="4">#REF!</definedName>
    <definedName name="_____________ME29">[39]Peralatan!$BR$586</definedName>
    <definedName name="_____________ME30" localSheetId="4">#REF!</definedName>
    <definedName name="_____________ME30">[39]Peralatan!$BR$606</definedName>
    <definedName name="_____________ME31" localSheetId="4">#REF!</definedName>
    <definedName name="_____________ME31">[39]Peralatan!$BR$626</definedName>
    <definedName name="_____________ME32" localSheetId="4">#REF!</definedName>
    <definedName name="_____________ME32">[39]Peralatan!$BR$646</definedName>
    <definedName name="_____________ME33" localSheetId="4">#REF!</definedName>
    <definedName name="_____________ME33">[39]Peralatan!$BR$666</definedName>
    <definedName name="_____________ME34" localSheetId="4">#REF!</definedName>
    <definedName name="_____________ME34">[39]Peralatan!$BR$697</definedName>
    <definedName name="_____________ME35" localSheetId="4">#REF!</definedName>
    <definedName name="_____________ME36" localSheetId="4">#REF!</definedName>
    <definedName name="_____________ME37" localSheetId="4">#REF!</definedName>
    <definedName name="_____________ME38" localSheetId="4">#REF!</definedName>
    <definedName name="_____________ME39" localSheetId="4">#REF!</definedName>
    <definedName name="_____________ME40" localSheetId="4">#REF!</definedName>
    <definedName name="_____________ME41" localSheetId="4">#REF!</definedName>
    <definedName name="_____________ME42" localSheetId="4">#REF!</definedName>
    <definedName name="_____________ME43" localSheetId="4">#REF!</definedName>
    <definedName name="_____________ME44" localSheetId="4">#REF!</definedName>
    <definedName name="_____________ME45" localSheetId="4">#REF!</definedName>
    <definedName name="_____________ME46" localSheetId="4">#REF!</definedName>
    <definedName name="_____________ME47" localSheetId="4">#REF!</definedName>
    <definedName name="_____________ME48" localSheetId="4">#REF!</definedName>
    <definedName name="_____________ME49" localSheetId="4">#REF!</definedName>
    <definedName name="_____________ME50" localSheetId="4">#REF!</definedName>
    <definedName name="_____________ME51" localSheetId="4">#REF!</definedName>
    <definedName name="_____________ME52" localSheetId="4">#REF!</definedName>
    <definedName name="_____________ME53" localSheetId="4">#REF!</definedName>
    <definedName name="_____________ME54" localSheetId="4">#REF!</definedName>
    <definedName name="_____________ME55" localSheetId="4">#REF!</definedName>
    <definedName name="_____________ME56" localSheetId="4">#REF!</definedName>
    <definedName name="_____________ME57" localSheetId="4">#REF!</definedName>
    <definedName name="_____________ME58" localSheetId="4">#REF!</definedName>
    <definedName name="_____________ME59" localSheetId="4">#REF!</definedName>
    <definedName name="_____________ME60" localSheetId="4">#REF!</definedName>
    <definedName name="_____________ME61" localSheetId="4">#REF!</definedName>
    <definedName name="_____________ME62" localSheetId="4">#REF!</definedName>
    <definedName name="_____________ME63" localSheetId="4">#REF!</definedName>
    <definedName name="_____________ME64" localSheetId="4">#REF!</definedName>
    <definedName name="_____________ME65" localSheetId="4">#REF!</definedName>
    <definedName name="_____________ME66" localSheetId="4">#REF!</definedName>
    <definedName name="_____________ME67" localSheetId="4">#REF!</definedName>
    <definedName name="_____________ME68" localSheetId="4">#REF!</definedName>
    <definedName name="_____________MF8" localSheetId="4">#REF!</definedName>
    <definedName name="_____________MG41" localSheetId="4">#REF!</definedName>
    <definedName name="_____________MG53" localSheetId="4">#REF!</definedName>
    <definedName name="_____________MI2" localSheetId="4">#REF!</definedName>
    <definedName name="_____________MK020" localSheetId="4">#REF!</definedName>
    <definedName name="_____________MK040" localSheetId="4">#REF!</definedName>
    <definedName name="_____________MK110" localSheetId="4">#REF!</definedName>
    <definedName name="_____________MK112" localSheetId="4">#REF!</definedName>
    <definedName name="_____________MK121" localSheetId="4">#REF!</definedName>
    <definedName name="_____________MK123" localSheetId="4">#REF!</definedName>
    <definedName name="_____________MK127" localSheetId="4">#REF!</definedName>
    <definedName name="_____________MK132" localSheetId="4">#REF!</definedName>
    <definedName name="_____________MK139" localSheetId="4">#REF!</definedName>
    <definedName name="_____________MK19" localSheetId="4">#REF!</definedName>
    <definedName name="_____________MK210" localSheetId="4">#REF!</definedName>
    <definedName name="_____________MK224" localSheetId="4">#REF!</definedName>
    <definedName name="_____________MK225" localSheetId="4">#REF!</definedName>
    <definedName name="_____________MK311" localSheetId="4">#REF!</definedName>
    <definedName name="_____________MK321" localSheetId="4">#REF!</definedName>
    <definedName name="_____________MK342" localSheetId="4">#REF!</definedName>
    <definedName name="_____________MK36" localSheetId="4">#REF!</definedName>
    <definedName name="_____________MK37" localSheetId="4">#REF!</definedName>
    <definedName name="_____________MK411" localSheetId="4">#REF!</definedName>
    <definedName name="_____________MK424" localSheetId="4">#REF!</definedName>
    <definedName name="_____________MK514" localSheetId="4">#REF!</definedName>
    <definedName name="_____________MK522" localSheetId="4">#REF!</definedName>
    <definedName name="_____________MK618" localSheetId="4">#REF!</definedName>
    <definedName name="_____________MK621" localSheetId="4">#REF!</definedName>
    <definedName name="_____________MK641" localSheetId="4">#REF!</definedName>
    <definedName name="_____________MK710" localSheetId="4">#REF!</definedName>
    <definedName name="_____________MK715" localSheetId="4">#REF!</definedName>
    <definedName name="_____________MK720" localSheetId="4">#REF!</definedName>
    <definedName name="_____________MK725" localSheetId="4">#REF!</definedName>
    <definedName name="_____________MK810" localSheetId="4">#REF!</definedName>
    <definedName name="_____________MK855" localSheetId="4">#REF!</definedName>
    <definedName name="_____________MMM01" localSheetId="4">[43]UPAH!#REF!</definedName>
    <definedName name="_____________MMM02" localSheetId="2">#REF!</definedName>
    <definedName name="_____________MMM02" localSheetId="4">[43]UPAH!#REF!</definedName>
    <definedName name="_____________MMM02">#REF!</definedName>
    <definedName name="_____________MMM03" localSheetId="4">[43]UPAH!#REF!</definedName>
    <definedName name="_____________MMM04" localSheetId="4">[43]UPAH!#REF!</definedName>
    <definedName name="_____________MMM05">[43]UPAH!#REF!</definedName>
    <definedName name="_____________MMM06">[43]UPAH!#REF!</definedName>
    <definedName name="_____________MMM07">[43]UPAH!#REF!</definedName>
    <definedName name="_____________MMM08">[43]UPAH!#REF!</definedName>
    <definedName name="_____________MMM09">[43]UPAH!#REF!</definedName>
    <definedName name="_____________MMM10">[43]UPAH!#REF!</definedName>
    <definedName name="_____________MMM11">[43]UPAH!#REF!</definedName>
    <definedName name="_____________MMM12">[43]UPAH!#REF!</definedName>
    <definedName name="_____________MMM13">[43]UPAH!#REF!</definedName>
    <definedName name="_____________MMM14">[43]UPAH!#REF!</definedName>
    <definedName name="_____________MMM15">[43]UPAH!#REF!</definedName>
    <definedName name="_____________MMM16">[43]UPAH!#REF!</definedName>
    <definedName name="_____________MMM17">[43]UPAH!#REF!</definedName>
    <definedName name="_____________MMM18">[43]UPAH!#REF!</definedName>
    <definedName name="_____________MMM19">[43]UPAH!#REF!</definedName>
    <definedName name="_____________MMM20">[43]UPAH!#REF!</definedName>
    <definedName name="_____________MMM21">[43]UPAH!#REF!</definedName>
    <definedName name="_____________MMM22">[43]UPAH!#REF!</definedName>
    <definedName name="_____________MMM23">[43]UPAH!#REF!</definedName>
    <definedName name="_____________MMM24">[43]UPAH!#REF!</definedName>
    <definedName name="_____________MMM25">[43]UPAH!#REF!</definedName>
    <definedName name="_____________MMM26">[43]UPAH!#REF!</definedName>
    <definedName name="_____________MMM27">[43]UPAH!#REF!</definedName>
    <definedName name="_____________MMM28">[43]UPAH!#REF!</definedName>
    <definedName name="_____________MMM29">[43]UPAH!#REF!</definedName>
    <definedName name="_____________MMM30">[43]UPAH!#REF!</definedName>
    <definedName name="_____________MMM31">[43]UPAH!#REF!</definedName>
    <definedName name="_____________MMM32">[43]UPAH!#REF!</definedName>
    <definedName name="_____________MMM33">[43]UPAH!#REF!</definedName>
    <definedName name="_____________MMM34">[43]UPAH!#REF!</definedName>
    <definedName name="_____________MMM35">[43]UPAH!#REF!</definedName>
    <definedName name="_____________MMM36">[43]UPAH!#REF!</definedName>
    <definedName name="_____________MMM37">[43]UPAH!#REF!</definedName>
    <definedName name="_____________MMM38">[43]UPAH!#REF!</definedName>
    <definedName name="_____________MMM39">[43]UPAH!#REF!</definedName>
    <definedName name="_____________MMM40">[43]UPAH!#REF!</definedName>
    <definedName name="_____________MMM41">[43]UPAH!#REF!</definedName>
    <definedName name="_____________MMM411">[43]UPAH!#REF!</definedName>
    <definedName name="_____________MMM42">'[47]Basic Price'!#REF!</definedName>
    <definedName name="_____________MMM43">[43]UPAH!#REF!</definedName>
    <definedName name="_____________MMM44">[43]UPAH!#REF!</definedName>
    <definedName name="_____________MMM45">[43]UPAH!#REF!</definedName>
    <definedName name="_____________MMM46">[43]UPAH!#REF!</definedName>
    <definedName name="_____________MMM47">[43]UPAH!#REF!</definedName>
    <definedName name="_____________MMM48">[43]UPAH!#REF!</definedName>
    <definedName name="_____________MMM49">'[47]Basic Price'!#REF!</definedName>
    <definedName name="_____________MMM50">[43]UPAH!#REF!</definedName>
    <definedName name="_____________MMM51">[43]UPAH!#REF!</definedName>
    <definedName name="_____________MMM52">'[47]Basic Price'!#REF!</definedName>
    <definedName name="_____________MMM53">'[47]Basic Price'!#REF!</definedName>
    <definedName name="_____________MMM54">'[47]Basic Price'!#REF!</definedName>
    <definedName name="_____________nyy10">[20]UPAH!#REF!</definedName>
    <definedName name="_____________nyy25">[20]UPAH!#REF!</definedName>
    <definedName name="_____________PA1">'[19]ANALISA (2)'!$Q$1258</definedName>
    <definedName name="_____________PA18">'[19]ANALISA (2)'!$Q$1320</definedName>
    <definedName name="_____________PE13" localSheetId="4">#REF!</definedName>
    <definedName name="_____________PF4" localSheetId="4">#REF!</definedName>
    <definedName name="_____________PF8" localSheetId="4">#REF!</definedName>
    <definedName name="_____________PG41" localSheetId="4">#REF!</definedName>
    <definedName name="_____________PG53" localSheetId="4">#REF!</definedName>
    <definedName name="_____________PI2" localSheetId="4">#REF!</definedName>
    <definedName name="_____________PI6" localSheetId="4">#REF!</definedName>
    <definedName name="_____________PK020" localSheetId="4">#REF!</definedName>
    <definedName name="_____________PK040" localSheetId="4">#REF!</definedName>
    <definedName name="_____________PK110" localSheetId="4">#REF!</definedName>
    <definedName name="_____________PK112" localSheetId="4">#REF!</definedName>
    <definedName name="_____________PK121" localSheetId="4">#REF!</definedName>
    <definedName name="_____________PK123" localSheetId="4">#REF!</definedName>
    <definedName name="_____________PK127" localSheetId="4">#REF!</definedName>
    <definedName name="_____________PK132" localSheetId="4">#REF!</definedName>
    <definedName name="_____________PK139" localSheetId="4">#REF!</definedName>
    <definedName name="_____________PK19" localSheetId="4">#REF!</definedName>
    <definedName name="_____________PK210" localSheetId="4">#REF!</definedName>
    <definedName name="_____________PK224" localSheetId="4">#REF!</definedName>
    <definedName name="_____________PK225" localSheetId="4">#REF!</definedName>
    <definedName name="_____________PK23" localSheetId="4">#REF!</definedName>
    <definedName name="_____________PK311" localSheetId="4">#REF!</definedName>
    <definedName name="_____________PK321" localSheetId="4">#REF!</definedName>
    <definedName name="_____________PK342" localSheetId="4">#REF!</definedName>
    <definedName name="_____________PK36" localSheetId="4">#REF!</definedName>
    <definedName name="_____________PK37" localSheetId="4">#REF!</definedName>
    <definedName name="_____________PK411" localSheetId="4">#REF!</definedName>
    <definedName name="_____________PK424" localSheetId="4">#REF!</definedName>
    <definedName name="_____________PK514" localSheetId="4">#REF!</definedName>
    <definedName name="_____________PK522" localSheetId="4">#REF!</definedName>
    <definedName name="_____________PK618" localSheetId="4">#REF!</definedName>
    <definedName name="_____________PK621" localSheetId="4">#REF!</definedName>
    <definedName name="_____________PK641" localSheetId="4">#REF!</definedName>
    <definedName name="_____________PK710" localSheetId="4">#REF!</definedName>
    <definedName name="_____________PK715" localSheetId="4">#REF!</definedName>
    <definedName name="_____________PK720" localSheetId="4">#REF!</definedName>
    <definedName name="_____________PK725" localSheetId="4">#REF!</definedName>
    <definedName name="_____________PK810" localSheetId="4">#REF!</definedName>
    <definedName name="_____________PK855" localSheetId="4">#REF!</definedName>
    <definedName name="_____________PR110" localSheetId="4">#REF!</definedName>
    <definedName name="_____________PR123" localSheetId="4">#REF!</definedName>
    <definedName name="_____________PR132" localSheetId="4">#REF!</definedName>
    <definedName name="_____________PR139" localSheetId="4">#REF!</definedName>
    <definedName name="_____________PR210" localSheetId="4">#REF!</definedName>
    <definedName name="_____________PR225" localSheetId="4">#REF!</definedName>
    <definedName name="_____________PR311" localSheetId="4">#REF!</definedName>
    <definedName name="_____________PR321" localSheetId="4">#REF!</definedName>
    <definedName name="_____________PR342" localSheetId="4">#REF!</definedName>
    <definedName name="_____________PR411" localSheetId="4">#REF!</definedName>
    <definedName name="_____________PR424" localSheetId="4">#REF!</definedName>
    <definedName name="_____________PR514" localSheetId="4">#REF!</definedName>
    <definedName name="_____________PR522" localSheetId="4">#REF!</definedName>
    <definedName name="_____________PR621" localSheetId="4">#REF!</definedName>
    <definedName name="_____________PR710" localSheetId="4">#REF!</definedName>
    <definedName name="_____________PR715" localSheetId="4">#REF!</definedName>
    <definedName name="_____________PR720" localSheetId="4">#REF!</definedName>
    <definedName name="_____________PRK020" localSheetId="4">#REF!</definedName>
    <definedName name="_____________PRK040" localSheetId="4">#REF!</definedName>
    <definedName name="_____________PRK112" localSheetId="4">#REF!</definedName>
    <definedName name="_____________PRK127" localSheetId="4">#REF!</definedName>
    <definedName name="_____________PRK618" localSheetId="4">#REF!</definedName>
    <definedName name="_____________PRK641" localSheetId="4">#REF!</definedName>
    <definedName name="_____________PRK725" localSheetId="4">#REF!</definedName>
    <definedName name="_____________PRK810" localSheetId="4">#REF!</definedName>
    <definedName name="_____________PRK855" localSheetId="4">#REF!</definedName>
    <definedName name="_____________pvc1" localSheetId="4">[20]UPAH!#REF!</definedName>
    <definedName name="_____________pvc2" localSheetId="4">[20]UPAH!#REF!</definedName>
    <definedName name="_____________pvc3" localSheetId="4">[20]UPAH!#REF!</definedName>
    <definedName name="_____________pvc4" localSheetId="4">[20]UPAH!#REF!</definedName>
    <definedName name="_____________Rp1">[34]BAHP!$M$29</definedName>
    <definedName name="_____________Rp2" localSheetId="4">[55]BAHP!$M$31</definedName>
    <definedName name="_____________Rp2">[56]BAHP!$M$31</definedName>
    <definedName name="_____________Rp3" localSheetId="4">[55]BAHP!$M$33</definedName>
    <definedName name="_____________Rp3">[56]BAHP!$M$33</definedName>
    <definedName name="_____________sak1">[20]UPAH!#REF!</definedName>
    <definedName name="_____________sak2">[20]UPAH!#REF!</definedName>
    <definedName name="_____________sak3">[20]UPAH!#REF!</definedName>
    <definedName name="_____________sl14" localSheetId="4">'[57]DAFTAR HARGA &amp; UPAH OK'!$H$86</definedName>
    <definedName name="_____________sl14">'[58]DAFTAR HARGA &amp; UPAH OK'!$H$86</definedName>
    <definedName name="_____________sl20" localSheetId="4">'[57]DAFTAR HARGA &amp; UPAH OK'!$H$87</definedName>
    <definedName name="_____________sl20">'[58]DAFTAR HARGA &amp; UPAH OK'!$H$87</definedName>
    <definedName name="_____________spl7">[20]ANALISA!#REF!</definedName>
    <definedName name="_____________tee34" localSheetId="4">'[48]RAB (OK)'!#REF!</definedName>
    <definedName name="_____________tgl2">[36]Mushala!$C$15</definedName>
    <definedName name="_____________tl20" localSheetId="4">'[57]DAFTAR HARGA &amp; UPAH OK'!$H$88</definedName>
    <definedName name="_____________tl20">'[58]DAFTAR HARGA &amp; UPAH OK'!$H$88</definedName>
    <definedName name="_____________tl40" localSheetId="4">'[57]DAFTAR HARGA &amp; UPAH OK'!$H$89</definedName>
    <definedName name="_____________tl40">'[58]DAFTAR HARGA &amp; UPAH OK'!$H$89</definedName>
    <definedName name="_____________TOT010">'[52]RAB KERJA'!#REF!</definedName>
    <definedName name="_____________TOT011">'[52]RAB KERJA'!#REF!</definedName>
    <definedName name="_____________TUL175" localSheetId="2">[1]ANALIS!#REF!</definedName>
    <definedName name="_____________TUL175">[1]ANALIS!#REF!</definedName>
    <definedName name="_____________WAS100" localSheetId="2">[1]ANALIS!#REF!</definedName>
    <definedName name="_____________WAS100">[1]ANALIS!#REF!</definedName>
    <definedName name="_____________WAS25" localSheetId="2">[1]ANALIS!#REF!</definedName>
    <definedName name="_____________WAS25">[1]ANALIS!#REF!</definedName>
    <definedName name="_____________WAS40" localSheetId="2">[1]ANALIS!#REF!</definedName>
    <definedName name="_____________WAS40">[1]ANALIS!#REF!</definedName>
    <definedName name="_____________WAS50" localSheetId="2">[1]ANALIS!#REF!</definedName>
    <definedName name="_____________WAS50">[1]ANALIS!#REF!</definedName>
    <definedName name="_____________WAS75" localSheetId="2">[1]ANALIS!#REF!</definedName>
    <definedName name="_____________WAS75">[1]ANALIS!#REF!</definedName>
    <definedName name="_____________XA01" localSheetId="2">[35]BOW!#REF!</definedName>
    <definedName name="_____________XA01">[35]BOW!#REF!</definedName>
    <definedName name="_____________XA18" localSheetId="2">[35]BOW!#REF!</definedName>
    <definedName name="_____________XA18">[35]BOW!#REF!</definedName>
    <definedName name="_____________XAG32" localSheetId="2">[35]BOW!#REF!</definedName>
    <definedName name="_____________XAG32">[35]BOW!#REF!</definedName>
    <definedName name="_____________XAG51" localSheetId="2">[35]BOW!#REF!</definedName>
    <definedName name="_____________XAG51">[35]BOW!#REF!</definedName>
    <definedName name="_____________xk22" localSheetId="2">[35]Analisa!#REF!</definedName>
    <definedName name="_____________xk22">[35]Analisa!#REF!</definedName>
    <definedName name="____________adt34">[59]alat!$J$16</definedName>
    <definedName name="____________adt810">[59]alat!$J$17</definedName>
    <definedName name="____________agt3">[8]uRAIAN!#REF!</definedName>
    <definedName name="____________agt4">[8]uRAIAN!#REF!</definedName>
    <definedName name="____________agt5">[8]uRAIAN!#REF!</definedName>
    <definedName name="____________ANG41" localSheetId="4">#REF!</definedName>
    <definedName name="____________ANG53" localSheetId="4">#REF!</definedName>
    <definedName name="____________ANI2" localSheetId="4">#REF!</definedName>
    <definedName name="____________ank275">[60]DivVII!$G$50</definedName>
    <definedName name="____________BVT1040" localSheetId="2">[1]ANALIS!#REF!</definedName>
    <definedName name="____________BVT1040">[1]ANALIS!#REF!</definedName>
    <definedName name="____________BVT4100" localSheetId="2">[1]ANALIS!#REF!</definedName>
    <definedName name="____________BVT4100">[1]ANALIS!#REF!</definedName>
    <definedName name="____________BVT4150" localSheetId="2">[1]ANALIS!#REF!</definedName>
    <definedName name="____________BVT4150">[1]ANALIS!#REF!</definedName>
    <definedName name="____________BVT4200" localSheetId="2">[1]ANALIS!#REF!</definedName>
    <definedName name="____________BVT4200">[1]ANALIS!#REF!</definedName>
    <definedName name="____________BVT4250" localSheetId="2">[1]ANALIS!#REF!</definedName>
    <definedName name="____________BVT4250">[1]ANALIS!#REF!</definedName>
    <definedName name="____________BVT4300" localSheetId="2">[1]ANALIS!#REF!</definedName>
    <definedName name="____________BVT4300">[1]ANALIS!#REF!</definedName>
    <definedName name="____________BVT450" localSheetId="2">[1]ANALIS!#REF!</definedName>
    <definedName name="____________BVT450">[1]ANALIS!#REF!</definedName>
    <definedName name="____________BVT475" localSheetId="2">[1]ANALIS!#REF!</definedName>
    <definedName name="____________BVT475">[1]ANALIS!#REF!</definedName>
    <definedName name="____________BVT640" localSheetId="2">[1]ANALIS!#REF!</definedName>
    <definedName name="____________BVT640">[1]ANALIS!#REF!</definedName>
    <definedName name="____________BVT9100" localSheetId="2">[1]ANALIS!#REF!</definedName>
    <definedName name="____________BVT9100">[1]ANALIS!#REF!</definedName>
    <definedName name="____________BVT9150" localSheetId="2">[1]ANALIS!#REF!</definedName>
    <definedName name="____________BVT9150">[1]ANALIS!#REF!</definedName>
    <definedName name="____________BVT9200" localSheetId="2">[1]ANALIS!#REF!</definedName>
    <definedName name="____________BVT9200">[1]ANALIS!#REF!</definedName>
    <definedName name="____________BVT9250" localSheetId="2">[1]ANALIS!#REF!</definedName>
    <definedName name="____________BVT9250">[1]ANALIS!#REF!</definedName>
    <definedName name="____________BVT9300" localSheetId="2">[1]ANALIS!#REF!</definedName>
    <definedName name="____________BVT9300">[1]ANALIS!#REF!</definedName>
    <definedName name="____________BVT950" localSheetId="2">[1]ANALIS!#REF!</definedName>
    <definedName name="____________BVT950">[1]ANALIS!#REF!</definedName>
    <definedName name="____________BVT975" localSheetId="2">[1]ANALIS!#REF!</definedName>
    <definedName name="____________BVT975">[1]ANALIS!#REF!</definedName>
    <definedName name="____________DAT1">[1]ANALIS!$FJ$4631</definedName>
    <definedName name="____________dir2">[36]Mushala!$C$17</definedName>
    <definedName name="____________DIV1" localSheetId="4">#REF!</definedName>
    <definedName name="____________DIV10" localSheetId="4">#REF!</definedName>
    <definedName name="____________DIV2" localSheetId="4">#REF!</definedName>
    <definedName name="____________DIV3" localSheetId="4">#REF!</definedName>
    <definedName name="____________DIV4" localSheetId="4">#REF!</definedName>
    <definedName name="____________DIV5" localSheetId="4">#REF!</definedName>
    <definedName name="____________DIV6" localSheetId="4">#REF!</definedName>
    <definedName name="____________DIV7" localSheetId="4">#REF!</definedName>
    <definedName name="____________DIV8" localSheetId="4">#REF!</definedName>
    <definedName name="____________DIV9" localSheetId="4">#REF!</definedName>
    <definedName name="____________EEE01" localSheetId="4">#REF!</definedName>
    <definedName name="____________EEE02" localSheetId="4">#REF!</definedName>
    <definedName name="____________EEE02">[39]Peralatan!$AZ$9</definedName>
    <definedName name="____________EEE03" localSheetId="4">#REF!</definedName>
    <definedName name="____________EEE03">[39]Peralatan!$AZ$10</definedName>
    <definedName name="____________EEE04" localSheetId="4">#REF!</definedName>
    <definedName name="____________EEE04">[39]Peralatan!$AZ$11</definedName>
    <definedName name="____________EEE05" localSheetId="4">#REF!</definedName>
    <definedName name="____________EEE05">[39]Peralatan!$AZ$12</definedName>
    <definedName name="____________EEE06" localSheetId="4">#REF!</definedName>
    <definedName name="____________EEE06">[39]Peralatan!$AZ$13</definedName>
    <definedName name="____________EEE07" localSheetId="4">#REF!</definedName>
    <definedName name="____________EEE07">[39]Peralatan!$AZ$14</definedName>
    <definedName name="____________EEE08" localSheetId="4">[49]alat!$BB$15</definedName>
    <definedName name="____________EEE08">[39]Peralatan!$AZ$15</definedName>
    <definedName name="____________EEE09">[39]Peralatan!$AZ$16</definedName>
    <definedName name="____________EEE10" localSheetId="4">#REF!</definedName>
    <definedName name="____________EEE10">[39]Peralatan!$AZ$17</definedName>
    <definedName name="____________EEE11" localSheetId="4">#REF!</definedName>
    <definedName name="____________EEE11">[39]Peralatan!$AZ$18</definedName>
    <definedName name="____________EEE12" localSheetId="4">#REF!</definedName>
    <definedName name="____________EEE12">[39]Peralatan!$AZ$19</definedName>
    <definedName name="____________EEE13" localSheetId="4">#REF!</definedName>
    <definedName name="____________EEE13">[39]Peralatan!$AZ$20</definedName>
    <definedName name="____________EEE14" localSheetId="4">#REF!</definedName>
    <definedName name="____________EEE14">[39]Peralatan!$AZ$21</definedName>
    <definedName name="____________EEE15" localSheetId="4">#REF!</definedName>
    <definedName name="____________EEE15">[39]Peralatan!$AZ$22</definedName>
    <definedName name="____________EEE16" localSheetId="4">#REF!</definedName>
    <definedName name="____________EEE16">[39]Peralatan!$AZ$23</definedName>
    <definedName name="____________EEE17" localSheetId="4">#REF!</definedName>
    <definedName name="____________EEE17">[39]Peralatan!$AZ$24</definedName>
    <definedName name="____________EEE18" localSheetId="4">#REF!</definedName>
    <definedName name="____________EEE18">[39]Peralatan!$AZ$25</definedName>
    <definedName name="____________EEE19" localSheetId="4">#REF!</definedName>
    <definedName name="____________EEE19">[39]Peralatan!$AZ$26</definedName>
    <definedName name="____________EEE20" localSheetId="4">#REF!</definedName>
    <definedName name="____________EEE20">[39]Peralatan!$AZ$27</definedName>
    <definedName name="____________EEE21" localSheetId="4">#REF!</definedName>
    <definedName name="____________EEE21">[39]Peralatan!$AZ$28</definedName>
    <definedName name="____________EEE22" localSheetId="4">#REF!</definedName>
    <definedName name="____________EEE22">[39]Peralatan!$AZ$29</definedName>
    <definedName name="____________EEE23" localSheetId="4">#REF!</definedName>
    <definedName name="____________EEE23">[39]Peralatan!$AZ$30</definedName>
    <definedName name="____________EEE24" localSheetId="4">#REF!</definedName>
    <definedName name="____________EEE24">[39]Peralatan!$AZ$31</definedName>
    <definedName name="____________EEE25" localSheetId="4">#REF!</definedName>
    <definedName name="____________EEE25">[39]Peralatan!$AZ$32</definedName>
    <definedName name="____________EEE26" localSheetId="4">#REF!</definedName>
    <definedName name="____________EEE26">[39]Peralatan!$AZ$33</definedName>
    <definedName name="____________EEE27" localSheetId="4">#REF!</definedName>
    <definedName name="____________EEE27">[39]Peralatan!$AZ$34</definedName>
    <definedName name="____________EEE28" localSheetId="4">[49]alat!$BB$35</definedName>
    <definedName name="____________EEE28">[39]Peralatan!$AZ$35</definedName>
    <definedName name="____________EEE29">[39]Peralatan!$AZ$36</definedName>
    <definedName name="____________EEE30" localSheetId="4">#REF!</definedName>
    <definedName name="____________EEE30">[39]Peralatan!$AZ$37</definedName>
    <definedName name="____________EEE31" localSheetId="4">#REF!</definedName>
    <definedName name="____________EEE31">[39]Peralatan!$AZ$38</definedName>
    <definedName name="____________EEE32" localSheetId="4">#REF!</definedName>
    <definedName name="____________EEE32">[39]Peralatan!$AZ$39</definedName>
    <definedName name="____________EEE33" localSheetId="4">#REF!</definedName>
    <definedName name="____________EEE33">[39]Peralatan!$AZ$40</definedName>
    <definedName name="____________ENG3" localSheetId="4">#REF!</definedName>
    <definedName name="____________ENG4" localSheetId="4">#REF!</definedName>
    <definedName name="____________EQU031" localSheetId="4">[52]ANL_ALAT!#REF!</definedName>
    <definedName name="____________EQU032" localSheetId="4">[52]ANL_ALAT!#REF!</definedName>
    <definedName name="____________EQU033" localSheetId="4">[52]ANL_ALAT!#REF!</definedName>
    <definedName name="____________EQU040" localSheetId="4">[52]ANL_ALAT!#REF!</definedName>
    <definedName name="____________EQU051">[52]ANL_ALAT!#REF!</definedName>
    <definedName name="____________EQU052">[52]ANL_ALAT!#REF!</definedName>
    <definedName name="____________EQU053">[52]ANL_ALAT!#REF!</definedName>
    <definedName name="____________EQU080">[52]ANL_ALAT!#REF!</definedName>
    <definedName name="____________EQU081">[52]ANL_ALAT!#REF!</definedName>
    <definedName name="____________EQU082">[52]ANL_ALAT!#REF!</definedName>
    <definedName name="____________EQU083">[52]ANL_ALAT!#REF!</definedName>
    <definedName name="____________EQU084">[52]ANL_ALAT!#REF!</definedName>
    <definedName name="____________EQU087">[52]ANL_ALAT!#REF!</definedName>
    <definedName name="____________EQU088">[52]ANL_ALAT!#REF!</definedName>
    <definedName name="____________EQU089">[52]ANL_ALAT!#REF!</definedName>
    <definedName name="____________EQU130">[52]ANL_ALAT!#REF!</definedName>
    <definedName name="____________EQU152">[52]ANL_ALAT!#REF!</definedName>
    <definedName name="____________EQU153">[52]ANL_ALAT!#REF!</definedName>
    <definedName name="____________EQU154">[52]ANL_ALAT!#REF!</definedName>
    <definedName name="____________EQU155">[52]ANL_ALAT!#REF!</definedName>
    <definedName name="____________EQU156">[52]ANL_ALAT!#REF!</definedName>
    <definedName name="____________EQU157">[52]ANL_ALAT!#REF!</definedName>
    <definedName name="____________EQU172">[52]ANL_ALAT!#REF!</definedName>
    <definedName name="____________EQU182">[52]ANL_ALAT!#REF!</definedName>
    <definedName name="____________EQU191">[52]ANL_ALAT!#REF!</definedName>
    <definedName name="____________EQU192">[52]ANL_ALAT!#REF!</definedName>
    <definedName name="____________EQU211">[52]ANL_ALAT!#REF!</definedName>
    <definedName name="____________EQU212">[52]ANL_ALAT!#REF!</definedName>
    <definedName name="____________EQU213">[52]ANL_ALAT!#REF!</definedName>
    <definedName name="____________EQU221">[52]ANL_ALAT!#REF!</definedName>
    <definedName name="____________EQU222">[52]ANL_ALAT!#REF!</definedName>
    <definedName name="____________EQU223">[52]ANL_ALAT!#REF!</definedName>
    <definedName name="____________EQU224">[52]ANL_ALAT!#REF!</definedName>
    <definedName name="____________EQU225">[52]ANL_ALAT!#REF!</definedName>
    <definedName name="____________EQU226">[52]ANL_ALAT!#REF!</definedName>
    <definedName name="____________EQU231">[52]ANL_ALAT!#REF!</definedName>
    <definedName name="____________EQU232">[52]ANL_ALAT!#REF!</definedName>
    <definedName name="____________EQU251">[52]ANL_ALAT!#REF!</definedName>
    <definedName name="____________EQU252">[52]ANL_ALAT!#REF!</definedName>
    <definedName name="____________EQU253">[52]ANL_ALAT!#REF!</definedName>
    <definedName name="____________EQU341">[52]ANL_ALAT!#REF!</definedName>
    <definedName name="____________EQU342">[52]ANL_ALAT!#REF!</definedName>
    <definedName name="____________EQU401">[52]ANL_ALAT!#REF!</definedName>
    <definedName name="____________gip112" localSheetId="4">#REF!</definedName>
    <definedName name="____________gip12" localSheetId="4">#REF!</definedName>
    <definedName name="____________gip2" localSheetId="4">#REF!</definedName>
    <definedName name="____________gip3" localSheetId="4">#REF!</definedName>
    <definedName name="____________gip34" localSheetId="4">#REF!</definedName>
    <definedName name="____________gip4" localSheetId="4">#REF!</definedName>
    <definedName name="____________HAL1" localSheetId="4">#REF!</definedName>
    <definedName name="____________HAL1">[61]L4c!$A$1:$J$42</definedName>
    <definedName name="____________HAL2" localSheetId="4">#REF!</definedName>
    <definedName name="____________HAL3" localSheetId="4">#REF!</definedName>
    <definedName name="____________HAL4" localSheetId="4">#REF!</definedName>
    <definedName name="____________HAL5" localSheetId="4">#REF!</definedName>
    <definedName name="____________HAL6" localSheetId="4">#REF!</definedName>
    <definedName name="____________HAL7" localSheetId="4">#REF!</definedName>
    <definedName name="____________HAL8" localSheetId="4">#REF!</definedName>
    <definedName name="____________KB4" localSheetId="4">#REF!</definedName>
    <definedName name="____________KD013" localSheetId="4">[52]ANALISA!#REF!</definedName>
    <definedName name="____________KD018" localSheetId="4">[52]ANALISA!#REF!</definedName>
    <definedName name="____________KD026" localSheetId="4">[52]ANALISA!#REF!</definedName>
    <definedName name="____________KD028" localSheetId="4">[52]ANALISA!#REF!</definedName>
    <definedName name="____________KD043">[52]ANALISA!#REF!</definedName>
    <definedName name="____________KD064">[52]ANALISA!#REF!</definedName>
    <definedName name="____________KD065">[52]ANALISA!#REF!</definedName>
    <definedName name="____________KD067">[52]ANALISA!#REF!</definedName>
    <definedName name="____________KD068">[52]ANALISA!#REF!</definedName>
    <definedName name="____________KD102">[52]ANALISA!#REF!</definedName>
    <definedName name="____________KD103">[52]ANALISA!#REF!</definedName>
    <definedName name="____________KD104">[52]ANALISA!#REF!</definedName>
    <definedName name="____________KD108">[52]ANALISA!#REF!</definedName>
    <definedName name="____________KD129">[52]ANALISA!#REF!</definedName>
    <definedName name="____________KD136">[52]ANALISA!#REF!</definedName>
    <definedName name="____________KD137">[52]ANALISA!#REF!</definedName>
    <definedName name="____________KD138">[52]ANALISA!#REF!</definedName>
    <definedName name="____________kon2">'[11]R-MP2-98'!#REF!</definedName>
    <definedName name="____________kon3">'[11]R-MP2-98'!#REF!</definedName>
    <definedName name="____________kon4">'[11]R-MP2-98'!#REF!</definedName>
    <definedName name="____________kon5">'[3]R-MP'!#REF!</definedName>
    <definedName name="____________KOP1" localSheetId="2">#REF!</definedName>
    <definedName name="____________KOP1">#REF!</definedName>
    <definedName name="____________KOP2" localSheetId="2">#REF!</definedName>
    <definedName name="____________KOP2">#REF!</definedName>
    <definedName name="____________KOP3" localSheetId="2">#REF!</definedName>
    <definedName name="____________KOP3">#REF!</definedName>
    <definedName name="____________KOP4" localSheetId="2">#REF!</definedName>
    <definedName name="____________KOP4">#REF!</definedName>
    <definedName name="____________KOP5" localSheetId="2">#REF!</definedName>
    <definedName name="____________KOP5">#REF!</definedName>
    <definedName name="____________kt1">[13]UPAH!#REF!</definedName>
    <definedName name="____________kt2">[13]UPAH!#REF!</definedName>
    <definedName name="____________kt3">[13]UPAH!#REF!</definedName>
    <definedName name="____________LAB112">[52]UPAH!#REF!</definedName>
    <definedName name="____________LAB113">[52]UPAH!#REF!</definedName>
    <definedName name="____________LAB114">[52]UPAH!#REF!</definedName>
    <definedName name="____________LAB115">[52]UPAH!#REF!</definedName>
    <definedName name="____________LAB116">[52]UPAH!#REF!</definedName>
    <definedName name="____________LAB117">[52]UPAH!#REF!</definedName>
    <definedName name="____________LAB118">[52]UPAH!#REF!</definedName>
    <definedName name="____________LAB119">[52]UPAH!#REF!</definedName>
    <definedName name="____________LAB120">[52]UPAH!#REF!</definedName>
    <definedName name="____________LLL01">'[62]4-Basic Price'!$F$8</definedName>
    <definedName name="____________LLL02" localSheetId="4">#REF!</definedName>
    <definedName name="____________LLL02">'[62]4-Basic Price'!$F$9</definedName>
    <definedName name="____________LLL03" localSheetId="4">#REF!</definedName>
    <definedName name="____________LLL03">'[62]4-Basic Price'!$F$10</definedName>
    <definedName name="____________LLL04" localSheetId="4">#REF!</definedName>
    <definedName name="____________LLL05" localSheetId="4">#REF!</definedName>
    <definedName name="____________LLL06" localSheetId="4">#REF!</definedName>
    <definedName name="____________LLL07" localSheetId="4">#REF!</definedName>
    <definedName name="____________LLL08" localSheetId="2">[63]HARGA!#REF!</definedName>
    <definedName name="____________LLL08" localSheetId="4">#REF!</definedName>
    <definedName name="____________LLL08">[63]HARGA!#REF!</definedName>
    <definedName name="____________LLL09" localSheetId="2">[63]HARGA!#REF!</definedName>
    <definedName name="____________LLL09" localSheetId="4">#REF!</definedName>
    <definedName name="____________LLL09">[63]HARGA!#REF!</definedName>
    <definedName name="____________LLL10" localSheetId="2">[63]HARGA!#REF!</definedName>
    <definedName name="____________LLL10" localSheetId="4">#REF!</definedName>
    <definedName name="____________LLL10">[63]HARGA!#REF!</definedName>
    <definedName name="____________LLL11" localSheetId="2">[63]HARGA!#REF!</definedName>
    <definedName name="____________LLL11" localSheetId="4">#REF!</definedName>
    <definedName name="____________LLL11">[63]HARGA!#REF!</definedName>
    <definedName name="____________MA18">'[19]ANALISA (2)'!$Q$1336</definedName>
    <definedName name="____________MAT048">'[54]Harga Pipa'!#REF!</definedName>
    <definedName name="____________MAT049">'[54]Harga Pipa'!#REF!</definedName>
    <definedName name="____________MAT100">'[54]Harga Pipa'!#REF!</definedName>
    <definedName name="____________MAT105">'[54]Harga Pipa'!#REF!</definedName>
    <definedName name="____________MAT106">'[54]Harga Pipa'!#REF!</definedName>
    <definedName name="____________MAT111">'[54]Harga Pipa'!#REF!</definedName>
    <definedName name="____________MAT112">'[54]Harga Pipa'!#REF!</definedName>
    <definedName name="____________MAT116">'[54]Harga Pipa'!#REF!</definedName>
    <definedName name="____________MAT122">'[54]Harga Pipa'!#REF!</definedName>
    <definedName name="____________MAT123">'[54]Harga Pipa'!#REF!</definedName>
    <definedName name="____________MAT124">'[54]Harga Pipa'!#REF!</definedName>
    <definedName name="____________MAT125">'[54]Harga Pipa'!#REF!</definedName>
    <definedName name="____________MAT126">'[54]Harga Pipa'!#REF!</definedName>
    <definedName name="____________MAT177">'[54]Harga Pipa'!#REF!</definedName>
    <definedName name="____________MAT187">'[54]Harga Pipa'!#REF!</definedName>
    <definedName name="____________MAT190">'[54]Harga Pipa'!#REF!</definedName>
    <definedName name="____________MAT191">'[54]Harga Pipa'!#REF!</definedName>
    <definedName name="____________MAT193">'[54]Harga Pipa'!#REF!</definedName>
    <definedName name="____________MAT195">'[54]Harga Pipa'!#REF!</definedName>
    <definedName name="____________MAT204">'[54]Harga Pipa'!#REF!</definedName>
    <definedName name="____________MAT205">'[54]Harga Pipa'!#REF!</definedName>
    <definedName name="____________MAT206">'[54]Harga Pipa'!#REF!</definedName>
    <definedName name="____________MAT207">'[54]Harga Pipa'!#REF!</definedName>
    <definedName name="____________MAT208">'[54]Harga Pipa'!#REF!</definedName>
    <definedName name="____________MAT209">'[54]Harga Pipa'!#REF!</definedName>
    <definedName name="____________MAT210">'[54]Harga Pipa'!#REF!</definedName>
    <definedName name="____________MAT211">'[54]Harga Pipa'!#REF!</definedName>
    <definedName name="____________MAT212">'[54]Harga Pipa'!#REF!</definedName>
    <definedName name="____________MAT214">'[54]Harga Pipa'!#REF!</definedName>
    <definedName name="____________MAT215">'[54]Harga Pipa'!#REF!</definedName>
    <definedName name="____________MAT219">'[54]Harga Pipa'!#REF!</definedName>
    <definedName name="____________MAT231">'[54]Harga Pipa'!#REF!</definedName>
    <definedName name="____________MAT232">'[54]Harga Pipa'!#REF!</definedName>
    <definedName name="____________MAT238">'[54]Harga Pipa'!#REF!</definedName>
    <definedName name="____________MAT239">'[54]Harga Pipa'!#REF!</definedName>
    <definedName name="____________MAT246">'[54]Harga Pipa'!#REF!</definedName>
    <definedName name="____________MAT247">'[54]Harga Pipa'!#REF!</definedName>
    <definedName name="____________MAT248">'[54]Harga Pipa'!#REF!</definedName>
    <definedName name="____________MAT257">'[54]Harga Pipa'!#REF!</definedName>
    <definedName name="____________MAT262">'[54]Harga Pipa'!#REF!</definedName>
    <definedName name="____________MAT263">'[54]Harga Pipa'!#REF!</definedName>
    <definedName name="____________MAT265">'[54]Harga Pipa'!#REF!</definedName>
    <definedName name="____________MAT267">'[54]Harga Pipa'!#REF!</definedName>
    <definedName name="____________MAT269">'[54]Harga Pipa'!#REF!</definedName>
    <definedName name="____________MAT272">'[54]Harga Pipa'!#REF!</definedName>
    <definedName name="____________MAT286">'[54]Harga Pipa'!#REF!</definedName>
    <definedName name="____________MAT287">'[54]Harga Pipa'!#REF!</definedName>
    <definedName name="____________MAT288">'[54]Harga Pipa'!#REF!</definedName>
    <definedName name="____________MAT294">'[54]Harga Pipa'!#REF!</definedName>
    <definedName name="____________MAT295">'[54]Harga Pipa'!#REF!</definedName>
    <definedName name="____________MAT296">'[54]Harga Pipa'!#REF!</definedName>
    <definedName name="____________MAT297">'[54]Harga Pipa'!#REF!</definedName>
    <definedName name="____________MAT298">'[54]Harga Pipa'!#REF!</definedName>
    <definedName name="____________MAT299">'[54]Harga Pipa'!#REF!</definedName>
    <definedName name="____________MAT300">'[54]Harga Pipa'!#REF!</definedName>
    <definedName name="____________MAT301">'[54]Harga Pipa'!#REF!</definedName>
    <definedName name="____________MAT302">'[54]Harga Pipa'!#REF!</definedName>
    <definedName name="____________MAT303">'[54]Harga Pipa'!#REF!</definedName>
    <definedName name="____________MAT304">'[54]Harga Pipa'!#REF!</definedName>
    <definedName name="____________MAT306">'[54]Harga Pipa'!#REF!</definedName>
    <definedName name="____________MAT308">'[54]Harga Pipa'!#REF!</definedName>
    <definedName name="____________MAT309">'[54]Harga Pipa'!#REF!</definedName>
    <definedName name="____________MAT313">'[54]Harga Pipa'!#REF!</definedName>
    <definedName name="____________MAT314">'[54]Harga Pipa'!#REF!</definedName>
    <definedName name="____________MAT315">'[54]Harga Pipa'!#REF!</definedName>
    <definedName name="____________MAT316">'[54]Harga Pipa'!#REF!</definedName>
    <definedName name="____________MAT317">'[54]Harga Pipa'!#REF!</definedName>
    <definedName name="____________MAT318">'[54]Harga Pipa'!#REF!</definedName>
    <definedName name="____________MAT319">'[54]Harga Pipa'!#REF!</definedName>
    <definedName name="____________MAT320">'[54]Harga Pipa'!#REF!</definedName>
    <definedName name="____________MAT321">'[54]Harga Pipa'!#REF!</definedName>
    <definedName name="____________MAT322">'[54]Harga Pipa'!#REF!</definedName>
    <definedName name="____________MDE01">[39]Peralatan!$BR$27</definedName>
    <definedName name="____________MDE02" localSheetId="4">#REF!</definedName>
    <definedName name="____________MDE02">[39]Peralatan!$BR$47</definedName>
    <definedName name="____________MDE03" localSheetId="4">#REF!</definedName>
    <definedName name="____________MDE03">[39]Peralatan!$BR$67</definedName>
    <definedName name="____________MDE04" localSheetId="4">#REF!</definedName>
    <definedName name="____________MDE04">[39]Peralatan!$BR$87</definedName>
    <definedName name="____________MDE05" localSheetId="4">#REF!</definedName>
    <definedName name="____________MDE05">[39]Peralatan!$BR$107</definedName>
    <definedName name="____________MDE06" localSheetId="4">#REF!</definedName>
    <definedName name="____________MDE06">[39]Peralatan!$BR$127</definedName>
    <definedName name="____________MDE07" localSheetId="4">#REF!</definedName>
    <definedName name="____________MDE07">[39]Peralatan!$BR$147</definedName>
    <definedName name="____________MDE08" localSheetId="4">#REF!</definedName>
    <definedName name="____________MDE08">[39]Peralatan!$BR$167</definedName>
    <definedName name="____________MDE09" localSheetId="4">#REF!</definedName>
    <definedName name="____________MDE09">[39]Peralatan!$BR$187</definedName>
    <definedName name="____________MDE10" localSheetId="4">#REF!</definedName>
    <definedName name="____________MDE10">[39]Peralatan!$BR$207</definedName>
    <definedName name="____________MDE11" localSheetId="4">#REF!</definedName>
    <definedName name="____________MDE11">[39]Peralatan!$BR$227</definedName>
    <definedName name="____________MDE12" localSheetId="4">#REF!</definedName>
    <definedName name="____________MDE12">[39]Peralatan!$BR$247</definedName>
    <definedName name="____________MDE13" localSheetId="4">#REF!</definedName>
    <definedName name="____________MDE13">[39]Peralatan!$BR$267</definedName>
    <definedName name="____________MDE14" localSheetId="4">#REF!</definedName>
    <definedName name="____________MDE14">[39]Peralatan!$BR$287</definedName>
    <definedName name="____________MDE15" localSheetId="4">#REF!</definedName>
    <definedName name="____________MDE15">[39]Peralatan!$BR$307</definedName>
    <definedName name="____________MDE16" localSheetId="4">#REF!</definedName>
    <definedName name="____________MDE16">[39]Peralatan!$BR$327</definedName>
    <definedName name="____________MDE17" localSheetId="4">#REF!</definedName>
    <definedName name="____________MDE17">[39]Peralatan!$BR$347</definedName>
    <definedName name="____________MDE18" localSheetId="4">#REF!</definedName>
    <definedName name="____________MDE18">[39]Peralatan!$BR$367</definedName>
    <definedName name="____________MDE19" localSheetId="4">#REF!</definedName>
    <definedName name="____________MDE19">[39]Peralatan!$BR$387</definedName>
    <definedName name="____________MDE20" localSheetId="4">#REF!</definedName>
    <definedName name="____________MDE20">[39]Peralatan!$BR$407</definedName>
    <definedName name="____________MDE21" localSheetId="4">#REF!</definedName>
    <definedName name="____________MDE21">[39]Peralatan!$BR$427</definedName>
    <definedName name="____________MDE22" localSheetId="4">#REF!</definedName>
    <definedName name="____________MDE22">[39]Peralatan!$BR$447</definedName>
    <definedName name="____________MDE23" localSheetId="4">#REF!</definedName>
    <definedName name="____________MDE23">[39]Peralatan!$BR$467</definedName>
    <definedName name="____________MDE24" localSheetId="4">#REF!</definedName>
    <definedName name="____________MDE24">[39]Peralatan!$BR$487</definedName>
    <definedName name="____________MDE25" localSheetId="4">#REF!</definedName>
    <definedName name="____________MDE25">[39]Peralatan!$BR$507</definedName>
    <definedName name="____________MDE26" localSheetId="4">#REF!</definedName>
    <definedName name="____________MDE26">[39]Peralatan!$BR$527</definedName>
    <definedName name="____________MDE27" localSheetId="4">#REF!</definedName>
    <definedName name="____________MDE27">[39]Peralatan!$BR$547</definedName>
    <definedName name="____________MDE28" localSheetId="4">#REF!</definedName>
    <definedName name="____________MDE28">[39]Peralatan!$BR$567</definedName>
    <definedName name="____________MDE29" localSheetId="4">#REF!</definedName>
    <definedName name="____________MDE29">[39]Peralatan!$BR$587</definedName>
    <definedName name="____________MDE30" localSheetId="4">#REF!</definedName>
    <definedName name="____________MDE30">[39]Peralatan!$BR$607</definedName>
    <definedName name="____________MDE31" localSheetId="4">#REF!</definedName>
    <definedName name="____________MDE31">[39]Peralatan!$BR$627</definedName>
    <definedName name="____________MDE32" localSheetId="4">#REF!</definedName>
    <definedName name="____________MDE32">[39]Peralatan!$BR$647</definedName>
    <definedName name="____________MDE33" localSheetId="4">#REF!</definedName>
    <definedName name="____________MDE33">[39]Peralatan!$BR$667</definedName>
    <definedName name="____________MDE34" localSheetId="4">#REF!</definedName>
    <definedName name="____________MDE34">[39]Peralatan!$BR$698</definedName>
    <definedName name="____________MDE35" localSheetId="2">#REF!</definedName>
    <definedName name="____________MDE35" localSheetId="4">#REF!</definedName>
    <definedName name="____________MDE35">#REF!</definedName>
    <definedName name="____________MDE36" localSheetId="2">#REF!</definedName>
    <definedName name="____________MDE36" localSheetId="4">#REF!</definedName>
    <definedName name="____________MDE36">#REF!</definedName>
    <definedName name="____________MDE37" localSheetId="2">#REF!</definedName>
    <definedName name="____________MDE37" localSheetId="4">#REF!</definedName>
    <definedName name="____________MDE37">#REF!</definedName>
    <definedName name="____________MDE38" localSheetId="2">#REF!</definedName>
    <definedName name="____________MDE38" localSheetId="4">#REF!</definedName>
    <definedName name="____________MDE38">#REF!</definedName>
    <definedName name="____________MDE39" localSheetId="2">#REF!</definedName>
    <definedName name="____________MDE39" localSheetId="4">#REF!</definedName>
    <definedName name="____________MDE39">#REF!</definedName>
    <definedName name="____________MDE40" localSheetId="2">#REF!</definedName>
    <definedName name="____________MDE40" localSheetId="4">#REF!</definedName>
    <definedName name="____________MDE40">#REF!</definedName>
    <definedName name="____________MDE41" localSheetId="2">#REF!</definedName>
    <definedName name="____________MDE41" localSheetId="4">#REF!</definedName>
    <definedName name="____________MDE41">#REF!</definedName>
    <definedName name="____________MDE42" localSheetId="2">#REF!</definedName>
    <definedName name="____________MDE42" localSheetId="4">#REF!</definedName>
    <definedName name="____________MDE42">#REF!</definedName>
    <definedName name="____________MDE43" localSheetId="2">#REF!</definedName>
    <definedName name="____________MDE43" localSheetId="4">#REF!</definedName>
    <definedName name="____________MDE43">#REF!</definedName>
    <definedName name="____________MDE44" localSheetId="2">#REF!</definedName>
    <definedName name="____________MDE44" localSheetId="4">#REF!</definedName>
    <definedName name="____________MDE44">#REF!</definedName>
    <definedName name="____________MDE45" localSheetId="2">#REF!</definedName>
    <definedName name="____________MDE45" localSheetId="4">#REF!</definedName>
    <definedName name="____________MDE45">#REF!</definedName>
    <definedName name="____________MDE46" localSheetId="2">#REF!</definedName>
    <definedName name="____________MDE46" localSheetId="4">#REF!</definedName>
    <definedName name="____________MDE46">#REF!</definedName>
    <definedName name="____________MDE47" localSheetId="2">#REF!</definedName>
    <definedName name="____________MDE47" localSheetId="4">#REF!</definedName>
    <definedName name="____________MDE47">#REF!</definedName>
    <definedName name="____________MDE48" localSheetId="2">#REF!</definedName>
    <definedName name="____________MDE48" localSheetId="4">#REF!</definedName>
    <definedName name="____________MDE48">#REF!</definedName>
    <definedName name="____________MDE49" localSheetId="2">#REF!</definedName>
    <definedName name="____________MDE49" localSheetId="4">#REF!</definedName>
    <definedName name="____________MDE49">#REF!</definedName>
    <definedName name="____________MDE50" localSheetId="2">#REF!</definedName>
    <definedName name="____________MDE50" localSheetId="4">#REF!</definedName>
    <definedName name="____________MDE50">#REF!</definedName>
    <definedName name="____________MDE51" localSheetId="2">#REF!</definedName>
    <definedName name="____________MDE51" localSheetId="4">#REF!</definedName>
    <definedName name="____________MDE51">#REF!</definedName>
    <definedName name="____________MDE52" localSheetId="2">#REF!</definedName>
    <definedName name="____________MDE52" localSheetId="4">#REF!</definedName>
    <definedName name="____________MDE52">#REF!</definedName>
    <definedName name="____________MDE53" localSheetId="2">#REF!</definedName>
    <definedName name="____________MDE53" localSheetId="4">#REF!</definedName>
    <definedName name="____________MDE53">#REF!</definedName>
    <definedName name="____________MDE54" localSheetId="2">#REF!</definedName>
    <definedName name="____________MDE54" localSheetId="4">#REF!</definedName>
    <definedName name="____________MDE54">#REF!</definedName>
    <definedName name="____________MDE55" localSheetId="2">#REF!</definedName>
    <definedName name="____________MDE55" localSheetId="4">#REF!</definedName>
    <definedName name="____________MDE55">#REF!</definedName>
    <definedName name="____________MDE56" localSheetId="2">#REF!</definedName>
    <definedName name="____________MDE56" localSheetId="4">#REF!</definedName>
    <definedName name="____________MDE56">#REF!</definedName>
    <definedName name="____________MDE57" localSheetId="2">#REF!</definedName>
    <definedName name="____________MDE57" localSheetId="4">#REF!</definedName>
    <definedName name="____________MDE57">#REF!</definedName>
    <definedName name="____________MDE58" localSheetId="2">#REF!</definedName>
    <definedName name="____________MDE58" localSheetId="4">#REF!</definedName>
    <definedName name="____________MDE58">#REF!</definedName>
    <definedName name="____________MDE59" localSheetId="2">#REF!</definedName>
    <definedName name="____________MDE59" localSheetId="4">#REF!</definedName>
    <definedName name="____________MDE59">#REF!</definedName>
    <definedName name="____________MDE60" localSheetId="2">#REF!</definedName>
    <definedName name="____________MDE60" localSheetId="4">#REF!</definedName>
    <definedName name="____________MDE60">#REF!</definedName>
    <definedName name="____________MDE61" localSheetId="2">#REF!</definedName>
    <definedName name="____________MDE61" localSheetId="4">#REF!</definedName>
    <definedName name="____________MDE61">#REF!</definedName>
    <definedName name="____________MDE62" localSheetId="2">#REF!</definedName>
    <definedName name="____________MDE62" localSheetId="4">#REF!</definedName>
    <definedName name="____________MDE62">#REF!</definedName>
    <definedName name="____________MDE63" localSheetId="2">#REF!</definedName>
    <definedName name="____________MDE63" localSheetId="4">#REF!</definedName>
    <definedName name="____________MDE63">#REF!</definedName>
    <definedName name="____________MDE64" localSheetId="2">#REF!</definedName>
    <definedName name="____________MDE64" localSheetId="4">#REF!</definedName>
    <definedName name="____________MDE64">#REF!</definedName>
    <definedName name="____________MDE65" localSheetId="2">#REF!</definedName>
    <definedName name="____________MDE65" localSheetId="4">#REF!</definedName>
    <definedName name="____________MDE65">#REF!</definedName>
    <definedName name="____________MDE66" localSheetId="2">#REF!</definedName>
    <definedName name="____________MDE66" localSheetId="4">#REF!</definedName>
    <definedName name="____________MDE66">#REF!</definedName>
    <definedName name="____________MDE67" localSheetId="2">#REF!</definedName>
    <definedName name="____________MDE67" localSheetId="4">#REF!</definedName>
    <definedName name="____________MDE67">#REF!</definedName>
    <definedName name="____________MDE68" localSheetId="2">#REF!</definedName>
    <definedName name="____________MDE68" localSheetId="4">#REF!</definedName>
    <definedName name="____________MDE68">#REF!</definedName>
    <definedName name="____________ME01" localSheetId="4">#REF!</definedName>
    <definedName name="____________ME01">[39]Peralatan!$BR$26</definedName>
    <definedName name="____________ME02" localSheetId="4">#REF!</definedName>
    <definedName name="____________ME02">[39]Peralatan!$BR$46</definedName>
    <definedName name="____________ME03" localSheetId="4">#REF!</definedName>
    <definedName name="____________ME03">[39]Peralatan!$BR$66</definedName>
    <definedName name="____________ME04" localSheetId="4">#REF!</definedName>
    <definedName name="____________ME04">[39]Peralatan!$BR$86</definedName>
    <definedName name="____________ME05" localSheetId="4">#REF!</definedName>
    <definedName name="____________ME05">[39]Peralatan!$BR$106</definedName>
    <definedName name="____________ME06" localSheetId="4">#REF!</definedName>
    <definedName name="____________ME06">[39]Peralatan!$BR$126</definedName>
    <definedName name="____________ME07" localSheetId="4">#REF!</definedName>
    <definedName name="____________ME07">[39]Peralatan!$BR$146</definedName>
    <definedName name="____________ME08" localSheetId="4">#REF!</definedName>
    <definedName name="____________ME08">[39]Peralatan!$BR$166</definedName>
    <definedName name="____________ME09" localSheetId="4">#REF!</definedName>
    <definedName name="____________ME09">[39]Peralatan!$BR$186</definedName>
    <definedName name="____________ME10" localSheetId="4">#REF!</definedName>
    <definedName name="____________ME10">[39]Peralatan!$BR$206</definedName>
    <definedName name="____________ME11" localSheetId="4">#REF!</definedName>
    <definedName name="____________ME11">[39]Peralatan!$BR$226</definedName>
    <definedName name="____________ME12" localSheetId="4">#REF!</definedName>
    <definedName name="____________ME12">[39]Peralatan!$BR$246</definedName>
    <definedName name="____________ME13" localSheetId="4">#REF!</definedName>
    <definedName name="____________ME13">[39]Peralatan!$BR$266</definedName>
    <definedName name="____________ME14" localSheetId="4">#REF!</definedName>
    <definedName name="____________ME14">[39]Peralatan!$BR$286</definedName>
    <definedName name="____________ME15" localSheetId="4">#REF!</definedName>
    <definedName name="____________ME15">[39]Peralatan!$BR$306</definedName>
    <definedName name="____________ME16" localSheetId="4">#REF!</definedName>
    <definedName name="____________ME16">[39]Peralatan!$BR$326</definedName>
    <definedName name="____________ME17" localSheetId="4">#REF!</definedName>
    <definedName name="____________ME17">[39]Peralatan!$BR$346</definedName>
    <definedName name="____________ME18" localSheetId="4">#REF!</definedName>
    <definedName name="____________ME18">[39]Peralatan!$BR$366</definedName>
    <definedName name="____________ME19" localSheetId="4">#REF!</definedName>
    <definedName name="____________ME19">[39]Peralatan!$BR$386</definedName>
    <definedName name="____________ME20" localSheetId="4">#REF!</definedName>
    <definedName name="____________ME20">[39]Peralatan!$BR$406</definedName>
    <definedName name="____________ME21" localSheetId="4">#REF!</definedName>
    <definedName name="____________ME21">[39]Peralatan!$BR$426</definedName>
    <definedName name="____________ME22" localSheetId="4">#REF!</definedName>
    <definedName name="____________ME22">[39]Peralatan!$BR$446</definedName>
    <definedName name="____________ME23" localSheetId="4">#REF!</definedName>
    <definedName name="____________ME23">[39]Peralatan!$BR$466</definedName>
    <definedName name="____________ME24" localSheetId="4">#REF!</definedName>
    <definedName name="____________ME24">[39]Peralatan!$BR$486</definedName>
    <definedName name="____________ME25" localSheetId="4">#REF!</definedName>
    <definedName name="____________ME25">[39]Peralatan!$BR$506</definedName>
    <definedName name="____________ME26" localSheetId="4">#REF!</definedName>
    <definedName name="____________ME26">[39]Peralatan!$BR$526</definedName>
    <definedName name="____________ME27" localSheetId="4">#REF!</definedName>
    <definedName name="____________ME27">[39]Peralatan!$BR$546</definedName>
    <definedName name="____________ME28" localSheetId="4">#REF!</definedName>
    <definedName name="____________ME28">[39]Peralatan!$BR$566</definedName>
    <definedName name="____________ME29" localSheetId="4">#REF!</definedName>
    <definedName name="____________ME29">[39]Peralatan!$BR$586</definedName>
    <definedName name="____________ME30" localSheetId="4">#REF!</definedName>
    <definedName name="____________ME30">[39]Peralatan!$BR$606</definedName>
    <definedName name="____________ME31" localSheetId="4">#REF!</definedName>
    <definedName name="____________ME31">[39]Peralatan!$BR$626</definedName>
    <definedName name="____________ME32" localSheetId="4">#REF!</definedName>
    <definedName name="____________ME32">[39]Peralatan!$BR$646</definedName>
    <definedName name="____________ME33" localSheetId="4">#REF!</definedName>
    <definedName name="____________ME33">[39]Peralatan!$BR$666</definedName>
    <definedName name="____________ME34" localSheetId="4">#REF!</definedName>
    <definedName name="____________ME34">[39]Peralatan!$BR$697</definedName>
    <definedName name="____________ME35" localSheetId="2">#REF!</definedName>
    <definedName name="____________ME35" localSheetId="4">#REF!</definedName>
    <definedName name="____________ME35">#REF!</definedName>
    <definedName name="____________ME36" localSheetId="2">#REF!</definedName>
    <definedName name="____________ME36" localSheetId="4">#REF!</definedName>
    <definedName name="____________ME36">#REF!</definedName>
    <definedName name="____________ME37" localSheetId="2">#REF!</definedName>
    <definedName name="____________ME37" localSheetId="4">#REF!</definedName>
    <definedName name="____________ME37">#REF!</definedName>
    <definedName name="____________ME38" localSheetId="2">#REF!</definedName>
    <definedName name="____________ME38" localSheetId="4">#REF!</definedName>
    <definedName name="____________ME38">#REF!</definedName>
    <definedName name="____________ME39" localSheetId="2">#REF!</definedName>
    <definedName name="____________ME39" localSheetId="4">#REF!</definedName>
    <definedName name="____________ME39">#REF!</definedName>
    <definedName name="____________ME40" localSheetId="2">#REF!</definedName>
    <definedName name="____________ME40" localSheetId="4">#REF!</definedName>
    <definedName name="____________ME40">#REF!</definedName>
    <definedName name="____________ME41" localSheetId="2">#REF!</definedName>
    <definedName name="____________ME41" localSheetId="4">#REF!</definedName>
    <definedName name="____________ME41">#REF!</definedName>
    <definedName name="____________ME42" localSheetId="2">#REF!</definedName>
    <definedName name="____________ME42" localSheetId="4">#REF!</definedName>
    <definedName name="____________ME42">#REF!</definedName>
    <definedName name="____________ME43" localSheetId="2">#REF!</definedName>
    <definedName name="____________ME43" localSheetId="4">#REF!</definedName>
    <definedName name="____________ME43">#REF!</definedName>
    <definedName name="____________ME44" localSheetId="2">#REF!</definedName>
    <definedName name="____________ME44" localSheetId="4">#REF!</definedName>
    <definedName name="____________ME44">#REF!</definedName>
    <definedName name="____________ME45" localSheetId="2">#REF!</definedName>
    <definedName name="____________ME45" localSheetId="4">#REF!</definedName>
    <definedName name="____________ME45">#REF!</definedName>
    <definedName name="____________ME46" localSheetId="2">#REF!</definedName>
    <definedName name="____________ME46" localSheetId="4">#REF!</definedName>
    <definedName name="____________ME46">#REF!</definedName>
    <definedName name="____________ME47" localSheetId="2">#REF!</definedName>
    <definedName name="____________ME47" localSheetId="4">#REF!</definedName>
    <definedName name="____________ME47">#REF!</definedName>
    <definedName name="____________ME48" localSheetId="2">#REF!</definedName>
    <definedName name="____________ME48" localSheetId="4">#REF!</definedName>
    <definedName name="____________ME48">#REF!</definedName>
    <definedName name="____________ME49" localSheetId="2">#REF!</definedName>
    <definedName name="____________ME49" localSheetId="4">#REF!</definedName>
    <definedName name="____________ME49">#REF!</definedName>
    <definedName name="____________ME50" localSheetId="2">#REF!</definedName>
    <definedName name="____________ME50" localSheetId="4">#REF!</definedName>
    <definedName name="____________ME50">#REF!</definedName>
    <definedName name="____________ME51" localSheetId="2">#REF!</definedName>
    <definedName name="____________ME51" localSheetId="4">#REF!</definedName>
    <definedName name="____________ME51">#REF!</definedName>
    <definedName name="____________ME52" localSheetId="2">#REF!</definedName>
    <definedName name="____________ME52" localSheetId="4">#REF!</definedName>
    <definedName name="____________ME52">#REF!</definedName>
    <definedName name="____________ME53" localSheetId="2">#REF!</definedName>
    <definedName name="____________ME53" localSheetId="4">#REF!</definedName>
    <definedName name="____________ME53">#REF!</definedName>
    <definedName name="____________ME54" localSheetId="2">#REF!</definedName>
    <definedName name="____________ME54" localSheetId="4">#REF!</definedName>
    <definedName name="____________ME54">#REF!</definedName>
    <definedName name="____________ME55" localSheetId="2">#REF!</definedName>
    <definedName name="____________ME55" localSheetId="4">#REF!</definedName>
    <definedName name="____________ME55">#REF!</definedName>
    <definedName name="____________ME56" localSheetId="2">#REF!</definedName>
    <definedName name="____________ME56" localSheetId="4">#REF!</definedName>
    <definedName name="____________ME56">#REF!</definedName>
    <definedName name="____________ME57" localSheetId="2">#REF!</definedName>
    <definedName name="____________ME57" localSheetId="4">#REF!</definedName>
    <definedName name="____________ME57">#REF!</definedName>
    <definedName name="____________ME58" localSheetId="2">#REF!</definedName>
    <definedName name="____________ME58" localSheetId="4">#REF!</definedName>
    <definedName name="____________ME58">#REF!</definedName>
    <definedName name="____________ME59" localSheetId="2">#REF!</definedName>
    <definedName name="____________ME59" localSheetId="4">#REF!</definedName>
    <definedName name="____________ME59">#REF!</definedName>
    <definedName name="____________ME60" localSheetId="2">#REF!</definedName>
    <definedName name="____________ME60" localSheetId="4">#REF!</definedName>
    <definedName name="____________ME60">#REF!</definedName>
    <definedName name="____________ME61" localSheetId="2">#REF!</definedName>
    <definedName name="____________ME61" localSheetId="4">#REF!</definedName>
    <definedName name="____________ME61">#REF!</definedName>
    <definedName name="____________ME62" localSheetId="2">#REF!</definedName>
    <definedName name="____________ME62" localSheetId="4">#REF!</definedName>
    <definedName name="____________ME62">#REF!</definedName>
    <definedName name="____________ME63" localSheetId="2">#REF!</definedName>
    <definedName name="____________ME63" localSheetId="4">#REF!</definedName>
    <definedName name="____________ME63">#REF!</definedName>
    <definedName name="____________ME64" localSheetId="2">#REF!</definedName>
    <definedName name="____________ME64" localSheetId="4">#REF!</definedName>
    <definedName name="____________ME64">#REF!</definedName>
    <definedName name="____________ME65" localSheetId="2">#REF!</definedName>
    <definedName name="____________ME65" localSheetId="4">#REF!</definedName>
    <definedName name="____________ME65">#REF!</definedName>
    <definedName name="____________ME66" localSheetId="2">#REF!</definedName>
    <definedName name="____________ME66" localSheetId="4">#REF!</definedName>
    <definedName name="____________ME66">#REF!</definedName>
    <definedName name="____________ME67" localSheetId="2">#REF!</definedName>
    <definedName name="____________ME67" localSheetId="4">#REF!</definedName>
    <definedName name="____________ME67">#REF!</definedName>
    <definedName name="____________ME68" localSheetId="2">#REF!</definedName>
    <definedName name="____________ME68" localSheetId="4">#REF!</definedName>
    <definedName name="____________ME68">#REF!</definedName>
    <definedName name="____________MF8" localSheetId="4">#REF!</definedName>
    <definedName name="____________MG41" localSheetId="4">#REF!</definedName>
    <definedName name="____________MG53" localSheetId="4">#REF!</definedName>
    <definedName name="____________MI2" localSheetId="4">#REF!</definedName>
    <definedName name="____________MIK20" localSheetId="4">#REF!</definedName>
    <definedName name="____________MIK25" localSheetId="4">#REF!</definedName>
    <definedName name="____________MIK30" localSheetId="4">#REF!</definedName>
    <definedName name="____________MIK40" localSheetId="4">#REF!</definedName>
    <definedName name="____________MK020" localSheetId="4">#REF!</definedName>
    <definedName name="____________MK040" localSheetId="4">#REF!</definedName>
    <definedName name="____________MK110" localSheetId="4">#REF!</definedName>
    <definedName name="____________MK112" localSheetId="4">#REF!</definedName>
    <definedName name="____________MK121" localSheetId="4">#REF!</definedName>
    <definedName name="____________MK123" localSheetId="4">#REF!</definedName>
    <definedName name="____________MK127" localSheetId="4">#REF!</definedName>
    <definedName name="____________MK132" localSheetId="4">#REF!</definedName>
    <definedName name="____________MK139" localSheetId="4">#REF!</definedName>
    <definedName name="____________MK19" localSheetId="4">#REF!</definedName>
    <definedName name="____________MK210" localSheetId="4">#REF!</definedName>
    <definedName name="____________MK224" localSheetId="4">#REF!</definedName>
    <definedName name="____________MK225" localSheetId="4">#REF!</definedName>
    <definedName name="____________MK311" localSheetId="4">#REF!</definedName>
    <definedName name="____________MK321" localSheetId="4">#REF!</definedName>
    <definedName name="____________MK342" localSheetId="4">#REF!</definedName>
    <definedName name="____________MK36" localSheetId="4">#REF!</definedName>
    <definedName name="____________MK37" localSheetId="4">#REF!</definedName>
    <definedName name="____________MK411" localSheetId="4">#REF!</definedName>
    <definedName name="____________MK424" localSheetId="4">#REF!</definedName>
    <definedName name="____________MK514" localSheetId="4">#REF!</definedName>
    <definedName name="____________MK522" localSheetId="4">#REF!</definedName>
    <definedName name="____________MK618" localSheetId="4">#REF!</definedName>
    <definedName name="____________MK621" localSheetId="4">#REF!</definedName>
    <definedName name="____________MK641" localSheetId="4">#REF!</definedName>
    <definedName name="____________MK710" localSheetId="4">#REF!</definedName>
    <definedName name="____________MK715" localSheetId="4">#REF!</definedName>
    <definedName name="____________MK720" localSheetId="4">#REF!</definedName>
    <definedName name="____________MK725" localSheetId="4">#REF!</definedName>
    <definedName name="____________MK810" localSheetId="4">#REF!</definedName>
    <definedName name="____________MK855" localSheetId="4">#REF!</definedName>
    <definedName name="____________MMM01" localSheetId="4">[49]Basic!$F$40</definedName>
    <definedName name="____________MMM02" localSheetId="4">[49]Basic!$F$42</definedName>
    <definedName name="____________MMM03" localSheetId="4">[49]Basic!$F$44</definedName>
    <definedName name="____________MMM04" localSheetId="4">[49]Basic!$F$46</definedName>
    <definedName name="____________MMM04">'[62]4-Basic Price'!$F$54</definedName>
    <definedName name="____________MMM06">'[6]UPAH BAHAN'!#REF!</definedName>
    <definedName name="____________MMM08" localSheetId="4">#REF!</definedName>
    <definedName name="____________MMM09" localSheetId="4">[49]Basic!$F$56</definedName>
    <definedName name="____________MMM11" localSheetId="4">#REF!</definedName>
    <definedName name="____________MMM11">'[62]4-Basic Price'!$F$62</definedName>
    <definedName name="____________MMM12" localSheetId="4">#REF!</definedName>
    <definedName name="____________MMM13" localSheetId="4">#REF!</definedName>
    <definedName name="____________MMM14" localSheetId="4">#REF!</definedName>
    <definedName name="____________MMM15" localSheetId="4">'[6]UPAH BAHAN'!#REF!</definedName>
    <definedName name="____________MMM16" localSheetId="4">[49]Basic!$F$70</definedName>
    <definedName name="____________MMM17">'[6]UPAH BAHAN'!#REF!</definedName>
    <definedName name="____________MMM18">'[62]4-Basic Price'!$F$77</definedName>
    <definedName name="____________MMM19" localSheetId="4">#REF!</definedName>
    <definedName name="____________MMM19">'[62]4-Basic Price'!$F$78</definedName>
    <definedName name="____________MMM20" localSheetId="4">[49]Basic!$F$86</definedName>
    <definedName name="____________MMM20">'[64]Basic Price'!$F$77</definedName>
    <definedName name="____________MMM21" localSheetId="4">[49]Basic!$F$88</definedName>
    <definedName name="____________MMM21">'[64]Basic Price'!$F$79</definedName>
    <definedName name="____________MMM22">'[64]Basic Price'!$F$81</definedName>
    <definedName name="____________MMM23">'[6]UPAH BAHAN'!#REF!</definedName>
    <definedName name="____________MMM25">'[6]UPAH BAHAN'!#REF!</definedName>
    <definedName name="____________MMM26">'[6]UPAH BAHAN'!#REF!</definedName>
    <definedName name="____________MMM27">'[6]UPAH BAHAN'!#REF!</definedName>
    <definedName name="____________MMM28">'[6]UPAH BAHAN'!#REF!</definedName>
    <definedName name="____________MMM29">'[6]UPAH BAHAN'!#REF!</definedName>
    <definedName name="____________MMM30">'[6]UPAH BAHAN'!#REF!</definedName>
    <definedName name="____________MMM31">'[6]UPAH BAHAN'!#REF!</definedName>
    <definedName name="____________MMM32">'[6]UPAH BAHAN'!#REF!</definedName>
    <definedName name="____________MMM33">'[6]UPAH BAHAN'!#REF!</definedName>
    <definedName name="____________MMM34">'[6]UPAH BAHAN'!#REF!</definedName>
    <definedName name="____________MMM35">'[6]UPAH BAHAN'!#REF!</definedName>
    <definedName name="____________MMM36">'[6]UPAH BAHAN'!#REF!</definedName>
    <definedName name="____________MMM37">'[6]UPAH BAHAN'!#REF!</definedName>
    <definedName name="____________MMM38">'[6]UPAH BAHAN'!#REF!</definedName>
    <definedName name="____________MMM39">'[6]UPAH BAHAN'!#REF!</definedName>
    <definedName name="____________MMM40">'[6]UPAH BAHAN'!#REF!</definedName>
    <definedName name="____________MMM41">'[6]UPAH BAHAN'!#REF!</definedName>
    <definedName name="____________MMM411">'[6]UPAH BAHAN'!#REF!</definedName>
    <definedName name="____________MMM43">'[6]UPAH BAHAN'!#REF!</definedName>
    <definedName name="____________MMM44">'[62]4-Basic Price'!$F$107</definedName>
    <definedName name="____________MMM45">'[6]UPAH BAHAN'!#REF!</definedName>
    <definedName name="____________MMM46">'[6]UPAH BAHAN'!#REF!</definedName>
    <definedName name="____________MMM47">'[6]UPAH BAHAN'!#REF!</definedName>
    <definedName name="____________MMM48">'[62]4-Basic Price'!$F$111</definedName>
    <definedName name="____________MMM49">'[6]UPAH BAHAN'!#REF!</definedName>
    <definedName name="____________MMM50">'[6]UPAH BAHAN'!#REF!</definedName>
    <definedName name="____________MMM52">'[6]UPAH BAHAN'!#REF!</definedName>
    <definedName name="____________MMM53">'[6]UPAH BAHAN'!#REF!</definedName>
    <definedName name="____________MMM54">'[6]UPAH BAHAN'!#REF!</definedName>
    <definedName name="____________NYY10" localSheetId="4">#REF!</definedName>
    <definedName name="____________NYY25" localSheetId="4">#REF!</definedName>
    <definedName name="____________PA1">'[19]ANALISA (2)'!$Q$1258</definedName>
    <definedName name="____________PA18">'[19]ANALISA (2)'!$Q$1320</definedName>
    <definedName name="____________PE13" localSheetId="4">#REF!</definedName>
    <definedName name="____________PF4" localSheetId="4">#REF!</definedName>
    <definedName name="____________PF8" localSheetId="4">#REF!</definedName>
    <definedName name="____________PG41" localSheetId="4">#REF!</definedName>
    <definedName name="____________PG53" localSheetId="4">#REF!</definedName>
    <definedName name="____________PI2" localSheetId="4">#REF!</definedName>
    <definedName name="____________PI6" localSheetId="4">#REF!</definedName>
    <definedName name="____________PK020" localSheetId="4">#REF!</definedName>
    <definedName name="____________PK040" localSheetId="4">#REF!</definedName>
    <definedName name="____________PK110" localSheetId="4">#REF!</definedName>
    <definedName name="____________PK112" localSheetId="4">#REF!</definedName>
    <definedName name="____________PK121" localSheetId="4">#REF!</definedName>
    <definedName name="____________PK123" localSheetId="4">#REF!</definedName>
    <definedName name="____________PK127" localSheetId="4">#REF!</definedName>
    <definedName name="____________PK132" localSheetId="4">#REF!</definedName>
    <definedName name="____________PK139" localSheetId="4">#REF!</definedName>
    <definedName name="____________PK19" localSheetId="4">#REF!</definedName>
    <definedName name="____________PK210" localSheetId="4">#REF!</definedName>
    <definedName name="____________PK224" localSheetId="4">#REF!</definedName>
    <definedName name="____________PK225" localSheetId="4">#REF!</definedName>
    <definedName name="____________PK23" localSheetId="4">#REF!</definedName>
    <definedName name="____________PK311" localSheetId="4">#REF!</definedName>
    <definedName name="____________PK321" localSheetId="4">#REF!</definedName>
    <definedName name="____________PK342" localSheetId="4">#REF!</definedName>
    <definedName name="____________PK36" localSheetId="4">#REF!</definedName>
    <definedName name="____________PK37" localSheetId="4">#REF!</definedName>
    <definedName name="____________PK411" localSheetId="4">#REF!</definedName>
    <definedName name="____________PK424" localSheetId="4">#REF!</definedName>
    <definedName name="____________PK514" localSheetId="4">#REF!</definedName>
    <definedName name="____________PK522" localSheetId="4">#REF!</definedName>
    <definedName name="____________PK618" localSheetId="4">#REF!</definedName>
    <definedName name="____________PK621" localSheetId="4">#REF!</definedName>
    <definedName name="____________PK641" localSheetId="4">#REF!</definedName>
    <definedName name="____________PK710" localSheetId="4">#REF!</definedName>
    <definedName name="____________PK715" localSheetId="4">#REF!</definedName>
    <definedName name="____________PK720" localSheetId="4">#REF!</definedName>
    <definedName name="____________PK725" localSheetId="4">#REF!</definedName>
    <definedName name="____________PK810" localSheetId="4">#REF!</definedName>
    <definedName name="____________PK855" localSheetId="4">#REF!</definedName>
    <definedName name="____________PR110" localSheetId="4">#REF!</definedName>
    <definedName name="____________PR123" localSheetId="4">#REF!</definedName>
    <definedName name="____________PR132" localSheetId="4">#REF!</definedName>
    <definedName name="____________PR139" localSheetId="4">#REF!</definedName>
    <definedName name="____________PR210" localSheetId="4">#REF!</definedName>
    <definedName name="____________PR225" localSheetId="4">#REF!</definedName>
    <definedName name="____________PR311" localSheetId="4">#REF!</definedName>
    <definedName name="____________PR321" localSheetId="4">#REF!</definedName>
    <definedName name="____________PR342" localSheetId="4">#REF!</definedName>
    <definedName name="____________PR411" localSheetId="4">#REF!</definedName>
    <definedName name="____________PR424" localSheetId="4">#REF!</definedName>
    <definedName name="____________PR514" localSheetId="4">#REF!</definedName>
    <definedName name="____________PR522" localSheetId="4">#REF!</definedName>
    <definedName name="____________PR621" localSheetId="4">#REF!</definedName>
    <definedName name="____________PR710" localSheetId="4">#REF!</definedName>
    <definedName name="____________PR715" localSheetId="4">#REF!</definedName>
    <definedName name="____________PR720" localSheetId="4">#REF!</definedName>
    <definedName name="____________PRK020" localSheetId="4">#REF!</definedName>
    <definedName name="____________PRK040" localSheetId="4">#REF!</definedName>
    <definedName name="____________PRK112" localSheetId="4">#REF!</definedName>
    <definedName name="____________PRK127" localSheetId="4">#REF!</definedName>
    <definedName name="____________PRK618" localSheetId="4">#REF!</definedName>
    <definedName name="____________PRK641" localSheetId="4">#REF!</definedName>
    <definedName name="____________PRK725" localSheetId="4">#REF!</definedName>
    <definedName name="____________PRK810" localSheetId="4">#REF!</definedName>
    <definedName name="____________PRK855" localSheetId="4">#REF!</definedName>
    <definedName name="____________pvc1" localSheetId="4">[13]UPAH!#REF!</definedName>
    <definedName name="____________pvc112" localSheetId="4">#REF!</definedName>
    <definedName name="____________pvc2" localSheetId="4">#REF!</definedName>
    <definedName name="____________pvc3" localSheetId="4">#REF!</definedName>
    <definedName name="____________pvc4" localSheetId="4">#REF!</definedName>
    <definedName name="____________Rp1">[34]BAHP!$M$29</definedName>
    <definedName name="____________Rp2" localSheetId="4">[55]BAHP!$M$31</definedName>
    <definedName name="____________Rp2">[56]BAHP!$M$31</definedName>
    <definedName name="____________Rp3" localSheetId="4">[55]BAHP!$M$33</definedName>
    <definedName name="____________Rp3">[56]BAHP!$M$33</definedName>
    <definedName name="____________SAK2" localSheetId="4">#REF!</definedName>
    <definedName name="____________SAK3" localSheetId="4">#REF!</definedName>
    <definedName name="____________sl14" localSheetId="4">'[57]DAFTAR HARGA &amp; UPAH OK'!$H$86</definedName>
    <definedName name="____________sl14">'[58]DAFTAR HARGA &amp; UPAH OK'!$H$86</definedName>
    <definedName name="____________sl20" localSheetId="4">'[57]DAFTAR HARGA &amp; UPAH OK'!$H$87</definedName>
    <definedName name="____________sl20">'[58]DAFTAR HARGA &amp; UPAH OK'!$H$87</definedName>
    <definedName name="____________spl7">[20]ANALISA!#REF!</definedName>
    <definedName name="____________tee34">'[10]RAB (OK)'!#REF!</definedName>
    <definedName name="____________tgl2">[36]Mushala!$C$15</definedName>
    <definedName name="____________tl20" localSheetId="4">'[57]DAFTAR HARGA &amp; UPAH OK'!$H$88</definedName>
    <definedName name="____________tl20">'[58]DAFTAR HARGA &amp; UPAH OK'!$H$88</definedName>
    <definedName name="____________tl40" localSheetId="4">'[57]DAFTAR HARGA &amp; UPAH OK'!$H$89</definedName>
    <definedName name="____________tl40">'[58]DAFTAR HARGA &amp; UPAH OK'!$H$89</definedName>
    <definedName name="____________TOT010">'[52]RAB KERJA'!#REF!</definedName>
    <definedName name="____________TOT011">'[52]RAB KERJA'!#REF!</definedName>
    <definedName name="____________TUL175" localSheetId="2">[1]ANALIS!#REF!</definedName>
    <definedName name="____________TUL175">[1]ANALIS!#REF!</definedName>
    <definedName name="____________WAS100" localSheetId="2">[1]ANALIS!#REF!</definedName>
    <definedName name="____________WAS100">[1]ANALIS!#REF!</definedName>
    <definedName name="____________WAS25" localSheetId="2">[1]ANALIS!#REF!</definedName>
    <definedName name="____________WAS25">[1]ANALIS!#REF!</definedName>
    <definedName name="____________WAS40" localSheetId="2">[1]ANALIS!#REF!</definedName>
    <definedName name="____________WAS40">[1]ANALIS!#REF!</definedName>
    <definedName name="____________WAS50" localSheetId="2">[1]ANALIS!#REF!</definedName>
    <definedName name="____________WAS50">[1]ANALIS!#REF!</definedName>
    <definedName name="____________WAS75" localSheetId="2">[1]ANALIS!#REF!</definedName>
    <definedName name="____________WAS75">[1]ANALIS!#REF!</definedName>
    <definedName name="____________XA01" localSheetId="2">[35]BOW!#REF!</definedName>
    <definedName name="____________XA01">[35]BOW!#REF!</definedName>
    <definedName name="____________XA18" localSheetId="2">[35]BOW!#REF!</definedName>
    <definedName name="____________XA18">[35]BOW!#REF!</definedName>
    <definedName name="____________XAG32" localSheetId="2">[35]BOW!#REF!</definedName>
    <definedName name="____________XAG32">[35]BOW!#REF!</definedName>
    <definedName name="____________XAG51" localSheetId="2">[35]BOW!#REF!</definedName>
    <definedName name="____________XAG51">[35]BOW!#REF!</definedName>
    <definedName name="____________xk22" localSheetId="2">[35]Analisa!#REF!</definedName>
    <definedName name="____________xk22">[35]Analisa!#REF!</definedName>
    <definedName name="___________adt34">[59]alat!$J$16</definedName>
    <definedName name="___________adt810">[59]alat!$J$17</definedName>
    <definedName name="___________agt3" localSheetId="4">[65]uRAIAN!#REF!</definedName>
    <definedName name="___________agt4" localSheetId="4">[65]uRAIAN!#REF!</definedName>
    <definedName name="___________agt5" localSheetId="4">[65]uRAIAN!#REF!</definedName>
    <definedName name="___________ANG41" localSheetId="4">#REF!</definedName>
    <definedName name="___________ANG53" localSheetId="4">#REF!</definedName>
    <definedName name="___________ANI2" localSheetId="4">#REF!</definedName>
    <definedName name="___________ank275">[60]DivVII!$G$50</definedName>
    <definedName name="___________BVT1040" localSheetId="2">[1]ANALIS!#REF!</definedName>
    <definedName name="___________BVT1040">[1]ANALIS!#REF!</definedName>
    <definedName name="___________BVT4100" localSheetId="2">[1]ANALIS!#REF!</definedName>
    <definedName name="___________BVT4100">[1]ANALIS!#REF!</definedName>
    <definedName name="___________BVT4150" localSheetId="2">[1]ANALIS!#REF!</definedName>
    <definedName name="___________BVT4150">[1]ANALIS!#REF!</definedName>
    <definedName name="___________BVT4200" localSheetId="2">[1]ANALIS!#REF!</definedName>
    <definedName name="___________BVT4200">[1]ANALIS!#REF!</definedName>
    <definedName name="___________BVT4250" localSheetId="2">[1]ANALIS!#REF!</definedName>
    <definedName name="___________BVT4250">[1]ANALIS!#REF!</definedName>
    <definedName name="___________BVT4300" localSheetId="2">[1]ANALIS!#REF!</definedName>
    <definedName name="___________BVT4300">[1]ANALIS!#REF!</definedName>
    <definedName name="___________BVT450" localSheetId="2">[1]ANALIS!#REF!</definedName>
    <definedName name="___________BVT450">[1]ANALIS!#REF!</definedName>
    <definedName name="___________BVT475" localSheetId="2">[1]ANALIS!#REF!</definedName>
    <definedName name="___________BVT475">[1]ANALIS!#REF!</definedName>
    <definedName name="___________BVT640" localSheetId="2">[1]ANALIS!#REF!</definedName>
    <definedName name="___________BVT640">[1]ANALIS!#REF!</definedName>
    <definedName name="___________BVT9100" localSheetId="2">[1]ANALIS!#REF!</definedName>
    <definedName name="___________BVT9100">[1]ANALIS!#REF!</definedName>
    <definedName name="___________BVT9150" localSheetId="2">[1]ANALIS!#REF!</definedName>
    <definedName name="___________BVT9150">[1]ANALIS!#REF!</definedName>
    <definedName name="___________BVT9200" localSheetId="2">[1]ANALIS!#REF!</definedName>
    <definedName name="___________BVT9200">[1]ANALIS!#REF!</definedName>
    <definedName name="___________BVT9250" localSheetId="2">[1]ANALIS!#REF!</definedName>
    <definedName name="___________BVT9250">[1]ANALIS!#REF!</definedName>
    <definedName name="___________BVT9300" localSheetId="2">[1]ANALIS!#REF!</definedName>
    <definedName name="___________BVT9300">[1]ANALIS!#REF!</definedName>
    <definedName name="___________BVT950" localSheetId="2">[1]ANALIS!#REF!</definedName>
    <definedName name="___________BVT950">[1]ANALIS!#REF!</definedName>
    <definedName name="___________BVT975" localSheetId="2">[1]ANALIS!#REF!</definedName>
    <definedName name="___________BVT975">[1]ANALIS!#REF!</definedName>
    <definedName name="___________DAT1">[1]ANALIS!$FJ$4631</definedName>
    <definedName name="___________dir2">[36]Mushala!$C$17</definedName>
    <definedName name="___________DIV1" localSheetId="4">#REF!</definedName>
    <definedName name="___________DIV10" localSheetId="4">#REF!</definedName>
    <definedName name="___________DIV10000">'[37]Kuantitas &amp; Harga'!$I$30</definedName>
    <definedName name="___________DIV11" localSheetId="4">#REF!</definedName>
    <definedName name="___________DIV12" localSheetId="4">'[66]Kuantitas &amp; Harga'!#REF!</definedName>
    <definedName name="___________DIV2" localSheetId="4">#REF!</definedName>
    <definedName name="___________DIV3" localSheetId="4">#REF!</definedName>
    <definedName name="___________DIV4" localSheetId="4">#REF!</definedName>
    <definedName name="___________DIV5" localSheetId="4">#REF!</definedName>
    <definedName name="___________DIV6" localSheetId="4">#REF!</definedName>
    <definedName name="___________DIV7" localSheetId="4">#REF!</definedName>
    <definedName name="___________DIV8" localSheetId="4">#REF!</definedName>
    <definedName name="___________DIV9" localSheetId="4">#REF!</definedName>
    <definedName name="___________EEE01" localSheetId="4">#REF!</definedName>
    <definedName name="___________EEE01">[39]Peralatan!$AZ$8</definedName>
    <definedName name="___________EEE02" localSheetId="4">#REF!</definedName>
    <definedName name="___________EEE02">[39]Peralatan!$AZ$9</definedName>
    <definedName name="___________EEE03" localSheetId="4">#REF!</definedName>
    <definedName name="___________EEE03">[39]Peralatan!$AZ$10</definedName>
    <definedName name="___________EEE04" localSheetId="4">[43]sewa!#REF!</definedName>
    <definedName name="___________EEE04">[39]Peralatan!$AZ$11</definedName>
    <definedName name="___________EEE05" localSheetId="4">#REF!</definedName>
    <definedName name="___________EEE05">[39]Peralatan!$AZ$12</definedName>
    <definedName name="___________EEE06" localSheetId="4">#REF!</definedName>
    <definedName name="___________EEE06">[39]Peralatan!$AZ$13</definedName>
    <definedName name="___________EEE07" localSheetId="4">#REF!</definedName>
    <definedName name="___________EEE07">[39]Peralatan!$AZ$14</definedName>
    <definedName name="___________EEE08" localSheetId="4">[25]Peralatan!#REF!</definedName>
    <definedName name="___________EEE08">[39]Peralatan!$AZ$15</definedName>
    <definedName name="___________EEE09" localSheetId="4">#REF!</definedName>
    <definedName name="___________EEE09">[39]Peralatan!$AZ$16</definedName>
    <definedName name="___________EEE10" localSheetId="4">#REF!</definedName>
    <definedName name="___________EEE10">[39]Peralatan!$AZ$17</definedName>
    <definedName name="___________EEE11" localSheetId="4">#REF!</definedName>
    <definedName name="___________EEE11">[39]Peralatan!$AZ$18</definedName>
    <definedName name="___________EEE12" localSheetId="4">#REF!</definedName>
    <definedName name="___________EEE12">[39]Peralatan!$AZ$19</definedName>
    <definedName name="___________EEE13" localSheetId="4">#REF!</definedName>
    <definedName name="___________EEE13">[39]Peralatan!$AZ$20</definedName>
    <definedName name="___________EEE14" localSheetId="4">[43]sewa!#REF!</definedName>
    <definedName name="___________EEE14">[39]Peralatan!$AZ$21</definedName>
    <definedName name="___________EEE15" localSheetId="4">#REF!</definedName>
    <definedName name="___________EEE15">[39]Peralatan!$AZ$22</definedName>
    <definedName name="___________EEE16" localSheetId="4">#REF!</definedName>
    <definedName name="___________EEE16">[39]Peralatan!$AZ$23</definedName>
    <definedName name="___________EEE17" localSheetId="4">#REF!</definedName>
    <definedName name="___________EEE17">[39]Peralatan!$AZ$24</definedName>
    <definedName name="___________EEE18" localSheetId="4">#REF!</definedName>
    <definedName name="___________EEE18">[39]Peralatan!$AZ$25</definedName>
    <definedName name="___________EEE19" localSheetId="4">#REF!</definedName>
    <definedName name="___________EEE19">[39]Peralatan!$AZ$26</definedName>
    <definedName name="___________EEE20" localSheetId="4">#REF!</definedName>
    <definedName name="___________EEE20">[39]Peralatan!$AZ$27</definedName>
    <definedName name="___________EEE21" localSheetId="4">[25]Peralatan!#REF!</definedName>
    <definedName name="___________EEE21">[39]Peralatan!$AZ$28</definedName>
    <definedName name="___________EEE22" localSheetId="4">#REF!</definedName>
    <definedName name="___________EEE22">[39]Peralatan!$AZ$29</definedName>
    <definedName name="___________EEE23" localSheetId="4">#REF!</definedName>
    <definedName name="___________EEE23">[39]Peralatan!$AZ$30</definedName>
    <definedName name="___________EEE24" localSheetId="4">#REF!</definedName>
    <definedName name="___________EEE24">[39]Peralatan!$AZ$31</definedName>
    <definedName name="___________EEE25" localSheetId="4">#REF!</definedName>
    <definedName name="___________EEE25">[39]Peralatan!$AZ$32</definedName>
    <definedName name="___________EEE26" localSheetId="4">#REF!</definedName>
    <definedName name="___________EEE26">[39]Peralatan!$AZ$33</definedName>
    <definedName name="___________EEE27" localSheetId="4">[43]sewa!#REF!</definedName>
    <definedName name="___________EEE27">[39]Peralatan!$AZ$34</definedName>
    <definedName name="___________EEE28" localSheetId="4">[43]sewa!#REF!</definedName>
    <definedName name="___________EEE28">[39]Peralatan!$AZ$35</definedName>
    <definedName name="___________EEE29" localSheetId="4">[43]sewa!#REF!</definedName>
    <definedName name="___________EEE29">[39]Peralatan!$AZ$36</definedName>
    <definedName name="___________EEE30" localSheetId="4">[25]Peralatan!#REF!</definedName>
    <definedName name="___________EEE30">[39]Peralatan!$AZ$37</definedName>
    <definedName name="___________EEE31" localSheetId="4">#REF!</definedName>
    <definedName name="___________EEE31">[39]Peralatan!$AZ$38</definedName>
    <definedName name="___________EEE32" localSheetId="4">[25]Peralatan!#REF!</definedName>
    <definedName name="___________EEE32">[39]Peralatan!$AZ$39</definedName>
    <definedName name="___________EEE33" localSheetId="4">[43]sewa!#REF!</definedName>
    <definedName name="___________EEE33">[39]Peralatan!$AZ$40</definedName>
    <definedName name="___________eng3">[20]UPAH!#REF!</definedName>
    <definedName name="___________eng4">[20]UPAH!#REF!</definedName>
    <definedName name="___________EQU031">[52]ANL_ALAT!#REF!</definedName>
    <definedName name="___________EQU032">[52]ANL_ALAT!#REF!</definedName>
    <definedName name="___________EQU033">[52]ANL_ALAT!#REF!</definedName>
    <definedName name="___________EQU040">[52]ANL_ALAT!#REF!</definedName>
    <definedName name="___________EQU051">[52]ANL_ALAT!#REF!</definedName>
    <definedName name="___________EQU052">[52]ANL_ALAT!#REF!</definedName>
    <definedName name="___________EQU053">[52]ANL_ALAT!#REF!</definedName>
    <definedName name="___________EQU080">[52]ANL_ALAT!#REF!</definedName>
    <definedName name="___________EQU081">[52]ANL_ALAT!#REF!</definedName>
    <definedName name="___________EQU082">[52]ANL_ALAT!#REF!</definedName>
    <definedName name="___________EQU083">[52]ANL_ALAT!#REF!</definedName>
    <definedName name="___________EQU084">[52]ANL_ALAT!#REF!</definedName>
    <definedName name="___________EQU087">[52]ANL_ALAT!#REF!</definedName>
    <definedName name="___________EQU088">[52]ANL_ALAT!#REF!</definedName>
    <definedName name="___________EQU089">[52]ANL_ALAT!#REF!</definedName>
    <definedName name="___________EQU130">[52]ANL_ALAT!#REF!</definedName>
    <definedName name="___________EQU152">[52]ANL_ALAT!#REF!</definedName>
    <definedName name="___________EQU153">[52]ANL_ALAT!#REF!</definedName>
    <definedName name="___________EQU154">[52]ANL_ALAT!#REF!</definedName>
    <definedName name="___________EQU155">[52]ANL_ALAT!#REF!</definedName>
    <definedName name="___________EQU156">[52]ANL_ALAT!#REF!</definedName>
    <definedName name="___________EQU157">[52]ANL_ALAT!#REF!</definedName>
    <definedName name="___________EQU172">[52]ANL_ALAT!#REF!</definedName>
    <definedName name="___________EQU182">[52]ANL_ALAT!#REF!</definedName>
    <definedName name="___________EQU191">[52]ANL_ALAT!#REF!</definedName>
    <definedName name="___________EQU192">[52]ANL_ALAT!#REF!</definedName>
    <definedName name="___________EQU211">[52]ANL_ALAT!#REF!</definedName>
    <definedName name="___________EQU212">[52]ANL_ALAT!#REF!</definedName>
    <definedName name="___________EQU213">[52]ANL_ALAT!#REF!</definedName>
    <definedName name="___________EQU221">[52]ANL_ALAT!#REF!</definedName>
    <definedName name="___________EQU222">[52]ANL_ALAT!#REF!</definedName>
    <definedName name="___________EQU223">[52]ANL_ALAT!#REF!</definedName>
    <definedName name="___________EQU224">[52]ANL_ALAT!#REF!</definedName>
    <definedName name="___________EQU225">[52]ANL_ALAT!#REF!</definedName>
    <definedName name="___________EQU226">[52]ANL_ALAT!#REF!</definedName>
    <definedName name="___________EQU231">[52]ANL_ALAT!#REF!</definedName>
    <definedName name="___________EQU232">[52]ANL_ALAT!#REF!</definedName>
    <definedName name="___________EQU251">[52]ANL_ALAT!#REF!</definedName>
    <definedName name="___________EQU252">[52]ANL_ALAT!#REF!</definedName>
    <definedName name="___________EQU253">[52]ANL_ALAT!#REF!</definedName>
    <definedName name="___________EQU341">[52]ANL_ALAT!#REF!</definedName>
    <definedName name="___________EQU342">[52]ANL_ALAT!#REF!</definedName>
    <definedName name="___________EQU401">[52]ANL_ALAT!#REF!</definedName>
    <definedName name="___________gip1">[20]UPAH!#REF!</definedName>
    <definedName name="___________gip12" localSheetId="4">#REF!</definedName>
    <definedName name="___________HAL1">[39]L4c!$A$1:$J$42</definedName>
    <definedName name="___________HAL2" localSheetId="4">#REF!</definedName>
    <definedName name="___________HAL3" localSheetId="4">#REF!</definedName>
    <definedName name="___________HAL4" localSheetId="4">#REF!</definedName>
    <definedName name="___________HAL5" localSheetId="4">#REF!</definedName>
    <definedName name="___________HAL6" localSheetId="4">#REF!</definedName>
    <definedName name="___________HAL7" localSheetId="4">#REF!</definedName>
    <definedName name="___________HAL8" localSheetId="4">#REF!</definedName>
    <definedName name="___________jab2">[36]Mushala!$C$18</definedName>
    <definedName name="___________JP1" localSheetId="4">#REF!</definedName>
    <definedName name="___________JP2" localSheetId="4">#REF!</definedName>
    <definedName name="___________JP3" localSheetId="4">#REF!</definedName>
    <definedName name="___________kb1" localSheetId="4">'[67]Upah, Bahan, Alat'!#REF!</definedName>
    <definedName name="___________KB4" localSheetId="4">#REF!</definedName>
    <definedName name="___________KD013" localSheetId="4">[52]ANALISA!#REF!</definedName>
    <definedName name="___________KD018" localSheetId="4">[52]ANALISA!#REF!</definedName>
    <definedName name="___________KD026" localSheetId="4">[52]ANALISA!#REF!</definedName>
    <definedName name="___________KD028" localSheetId="4">[52]ANALISA!#REF!</definedName>
    <definedName name="___________KD043" localSheetId="4">[52]ANALISA!#REF!</definedName>
    <definedName name="___________KD064">[52]ANALISA!#REF!</definedName>
    <definedName name="___________KD065">[52]ANALISA!#REF!</definedName>
    <definedName name="___________KD067">[52]ANALISA!#REF!</definedName>
    <definedName name="___________KD068">[52]ANALISA!#REF!</definedName>
    <definedName name="___________KD102">[52]ANALISA!#REF!</definedName>
    <definedName name="___________KD103">[52]ANALISA!#REF!</definedName>
    <definedName name="___________KD104">[52]ANALISA!#REF!</definedName>
    <definedName name="___________KD108">[52]ANALISA!#REF!</definedName>
    <definedName name="___________KD129">[52]ANALISA!#REF!</definedName>
    <definedName name="___________KD136">[52]ANALISA!#REF!</definedName>
    <definedName name="___________KD137">[52]ANALISA!#REF!</definedName>
    <definedName name="___________KD138">[52]ANALISA!#REF!</definedName>
    <definedName name="___________kon2" localSheetId="4">'[68]R-MP2-98'!#REF!</definedName>
    <definedName name="___________kon3" localSheetId="4">'[68]R-MP2-98'!#REF!</definedName>
    <definedName name="___________kon4" localSheetId="4">'[68]R-MP2-98'!#REF!</definedName>
    <definedName name="___________kon5" localSheetId="4">'[69]R-MP'!#REF!</definedName>
    <definedName name="___________KOP1" localSheetId="2">#REF!</definedName>
    <definedName name="___________KOP1">#REF!</definedName>
    <definedName name="___________KOP2" localSheetId="2">#REF!</definedName>
    <definedName name="___________KOP2">#REF!</definedName>
    <definedName name="___________KOP3" localSheetId="2">#REF!</definedName>
    <definedName name="___________KOP3">#REF!</definedName>
    <definedName name="___________KOP4" localSheetId="2">#REF!</definedName>
    <definedName name="___________KOP4">#REF!</definedName>
    <definedName name="___________KOP5" localSheetId="2">#REF!</definedName>
    <definedName name="___________KOP5">#REF!</definedName>
    <definedName name="___________kt1">[13]UPAH!#REF!</definedName>
    <definedName name="___________kt2">[13]UPAH!#REF!</definedName>
    <definedName name="___________kt3">[13]UPAH!#REF!</definedName>
    <definedName name="___________LAB112">[52]UPAH!#REF!</definedName>
    <definedName name="___________LAB113">[52]UPAH!#REF!</definedName>
    <definedName name="___________LAB114">[52]UPAH!#REF!</definedName>
    <definedName name="___________LAB115">[52]UPAH!#REF!</definedName>
    <definedName name="___________LAB116">[52]UPAH!#REF!</definedName>
    <definedName name="___________LAB117">[52]UPAH!#REF!</definedName>
    <definedName name="___________LAB118">[52]UPAH!#REF!</definedName>
    <definedName name="___________LAB119">[52]UPAH!#REF!</definedName>
    <definedName name="___________LAB120">[52]UPAH!#REF!</definedName>
    <definedName name="___________LLL02" localSheetId="4">#REF!</definedName>
    <definedName name="___________LLL03" localSheetId="4">#REF!</definedName>
    <definedName name="___________LLL04" localSheetId="4">#REF!</definedName>
    <definedName name="___________LLL05" localSheetId="4">#REF!</definedName>
    <definedName name="___________LLL06" localSheetId="4">#REF!</definedName>
    <definedName name="___________LLL07" localSheetId="4">#REF!</definedName>
    <definedName name="___________LLL08" localSheetId="4">#REF!</definedName>
    <definedName name="___________LLL09" localSheetId="4">#REF!</definedName>
    <definedName name="___________LLL10" localSheetId="4">#REF!</definedName>
    <definedName name="___________LLL11" localSheetId="4">#REF!</definedName>
    <definedName name="___________MA18">'[19]ANALISA (2)'!$Q$1336</definedName>
    <definedName name="___________MAT048">'[54]Harga Pipa'!#REF!</definedName>
    <definedName name="___________MAT049">'[54]Harga Pipa'!#REF!</definedName>
    <definedName name="___________MAT100">'[54]Harga Pipa'!#REF!</definedName>
    <definedName name="___________MAT105">'[54]Harga Pipa'!#REF!</definedName>
    <definedName name="___________MAT106">'[54]Harga Pipa'!#REF!</definedName>
    <definedName name="___________MAT111">'[54]Harga Pipa'!#REF!</definedName>
    <definedName name="___________MAT112">'[54]Harga Pipa'!#REF!</definedName>
    <definedName name="___________MAT116">'[54]Harga Pipa'!#REF!</definedName>
    <definedName name="___________MAT122">'[54]Harga Pipa'!#REF!</definedName>
    <definedName name="___________MAT123">'[54]Harga Pipa'!#REF!</definedName>
    <definedName name="___________MAT124">'[54]Harga Pipa'!#REF!</definedName>
    <definedName name="___________MAT125">'[54]Harga Pipa'!#REF!</definedName>
    <definedName name="___________MAT126">'[54]Harga Pipa'!#REF!</definedName>
    <definedName name="___________MAT177">'[54]Harga Pipa'!#REF!</definedName>
    <definedName name="___________MAT187">'[54]Harga Pipa'!#REF!</definedName>
    <definedName name="___________MAT190">'[54]Harga Pipa'!#REF!</definedName>
    <definedName name="___________MAT191">'[54]Harga Pipa'!#REF!</definedName>
    <definedName name="___________MAT193">'[54]Harga Pipa'!#REF!</definedName>
    <definedName name="___________MAT195">'[54]Harga Pipa'!#REF!</definedName>
    <definedName name="___________MAT204">'[54]Harga Pipa'!#REF!</definedName>
    <definedName name="___________MAT205">'[54]Harga Pipa'!#REF!</definedName>
    <definedName name="___________MAT206">'[54]Harga Pipa'!#REF!</definedName>
    <definedName name="___________MAT207">'[54]Harga Pipa'!#REF!</definedName>
    <definedName name="___________MAT208">'[54]Harga Pipa'!#REF!</definedName>
    <definedName name="___________MAT209">'[54]Harga Pipa'!#REF!</definedName>
    <definedName name="___________MAT210">'[54]Harga Pipa'!#REF!</definedName>
    <definedName name="___________MAT211">'[54]Harga Pipa'!#REF!</definedName>
    <definedName name="___________MAT212">'[54]Harga Pipa'!#REF!</definedName>
    <definedName name="___________MAT214">'[54]Harga Pipa'!#REF!</definedName>
    <definedName name="___________MAT215">'[54]Harga Pipa'!#REF!</definedName>
    <definedName name="___________MAT219">'[54]Harga Pipa'!#REF!</definedName>
    <definedName name="___________MAT231">'[54]Harga Pipa'!#REF!</definedName>
    <definedName name="___________MAT232">'[54]Harga Pipa'!#REF!</definedName>
    <definedName name="___________MAT238">'[54]Harga Pipa'!#REF!</definedName>
    <definedName name="___________MAT239">'[54]Harga Pipa'!#REF!</definedName>
    <definedName name="___________MAT246">'[54]Harga Pipa'!#REF!</definedName>
    <definedName name="___________MAT247">'[54]Harga Pipa'!#REF!</definedName>
    <definedName name="___________MAT248">'[54]Harga Pipa'!#REF!</definedName>
    <definedName name="___________MAT257">'[54]Harga Pipa'!#REF!</definedName>
    <definedName name="___________MAT262">'[54]Harga Pipa'!#REF!</definedName>
    <definedName name="___________MAT263">'[54]Harga Pipa'!#REF!</definedName>
    <definedName name="___________MAT265">'[54]Harga Pipa'!#REF!</definedName>
    <definedName name="___________MAT267">'[54]Harga Pipa'!#REF!</definedName>
    <definedName name="___________MAT269">'[54]Harga Pipa'!#REF!</definedName>
    <definedName name="___________MAT272">'[54]Harga Pipa'!#REF!</definedName>
    <definedName name="___________MAT286">'[54]Harga Pipa'!#REF!</definedName>
    <definedName name="___________MAT287">'[54]Harga Pipa'!#REF!</definedName>
    <definedName name="___________MAT288">'[54]Harga Pipa'!#REF!</definedName>
    <definedName name="___________MAT294">'[54]Harga Pipa'!#REF!</definedName>
    <definedName name="___________MAT295">'[54]Harga Pipa'!#REF!</definedName>
    <definedName name="___________MAT296">'[54]Harga Pipa'!#REF!</definedName>
    <definedName name="___________MAT297">'[54]Harga Pipa'!#REF!</definedName>
    <definedName name="___________MAT298">'[54]Harga Pipa'!#REF!</definedName>
    <definedName name="___________MAT299">'[54]Harga Pipa'!#REF!</definedName>
    <definedName name="___________MAT300">'[54]Harga Pipa'!#REF!</definedName>
    <definedName name="___________MAT301">'[54]Harga Pipa'!#REF!</definedName>
    <definedName name="___________MAT302">'[54]Harga Pipa'!#REF!</definedName>
    <definedName name="___________MAT303">'[54]Harga Pipa'!#REF!</definedName>
    <definedName name="___________MAT304">'[54]Harga Pipa'!#REF!</definedName>
    <definedName name="___________MAT306">'[54]Harga Pipa'!#REF!</definedName>
    <definedName name="___________MAT308">'[54]Harga Pipa'!#REF!</definedName>
    <definedName name="___________MAT309">'[54]Harga Pipa'!#REF!</definedName>
    <definedName name="___________MAT313">'[54]Harga Pipa'!#REF!</definedName>
    <definedName name="___________MAT314">'[54]Harga Pipa'!#REF!</definedName>
    <definedName name="___________MAT315">'[54]Harga Pipa'!#REF!</definedName>
    <definedName name="___________MAT316">'[54]Harga Pipa'!#REF!</definedName>
    <definedName name="___________MAT317">'[54]Harga Pipa'!#REF!</definedName>
    <definedName name="___________MAT318">'[54]Harga Pipa'!#REF!</definedName>
    <definedName name="___________MAT319">'[54]Harga Pipa'!#REF!</definedName>
    <definedName name="___________MAT320">'[54]Harga Pipa'!#REF!</definedName>
    <definedName name="___________MAT321">'[54]Harga Pipa'!#REF!</definedName>
    <definedName name="___________MAT322">'[54]Harga Pipa'!#REF!</definedName>
    <definedName name="___________MC1">'[70]RUMUS PENERIMAAN KAS'!$C$58</definedName>
    <definedName name="___________MC10">'[70]RUMUS PENERIMAAN KAS'!$DY$58</definedName>
    <definedName name="___________MC2">'[70]RUMUS PENERIMAAN KAS'!$Q$58</definedName>
    <definedName name="___________MC3">'[70]RUMUS PENERIMAAN KAS'!$AE$58</definedName>
    <definedName name="___________MC4">'[70]RUMUS PENERIMAAN KAS'!$AS$58</definedName>
    <definedName name="___________MC5">'[70]RUMUS PENERIMAAN KAS'!$BG$58</definedName>
    <definedName name="___________MC6">'[70]RUMUS PENERIMAAN KAS'!$BU$58</definedName>
    <definedName name="___________MC7">'[70]RUMUS PENERIMAAN KAS'!$CI$58</definedName>
    <definedName name="___________MC8">'[70]RUMUS PENERIMAAN KAS'!$CW$58</definedName>
    <definedName name="___________MC9">'[70]RUMUS PENERIMAAN KAS'!$DK$58</definedName>
    <definedName name="___________MDE01">[39]Peralatan!$BR$27</definedName>
    <definedName name="___________MDE02" localSheetId="4">[25]Peralatan!#REF!</definedName>
    <definedName name="___________MDE02">[39]Peralatan!$BR$47</definedName>
    <definedName name="___________MDE03" localSheetId="4">[25]Peralatan!#REF!</definedName>
    <definedName name="___________MDE03">[39]Peralatan!$BR$67</definedName>
    <definedName name="___________MDE04" localSheetId="4">[25]Peralatan!#REF!</definedName>
    <definedName name="___________MDE04">[39]Peralatan!$BR$87</definedName>
    <definedName name="___________MDE05">[39]Peralatan!$BR$107</definedName>
    <definedName name="___________MDE06" localSheetId="4">[25]Peralatan!#REF!</definedName>
    <definedName name="___________MDE06">[39]Peralatan!$BR$127</definedName>
    <definedName name="___________MDE07" localSheetId="4">[25]Peralatan!#REF!</definedName>
    <definedName name="___________MDE07">[39]Peralatan!$BR$147</definedName>
    <definedName name="___________MDE08" localSheetId="4">[25]Peralatan!#REF!</definedName>
    <definedName name="___________MDE08">[39]Peralatan!$BR$167</definedName>
    <definedName name="___________MDE09">[39]Peralatan!$BR$187</definedName>
    <definedName name="___________MDE10" localSheetId="4">[25]Peralatan!#REF!</definedName>
    <definedName name="___________MDE10">[39]Peralatan!$BR$207</definedName>
    <definedName name="___________MDE11" localSheetId="4">[25]Peralatan!#REF!</definedName>
    <definedName name="___________MDE11">[39]Peralatan!$BR$227</definedName>
    <definedName name="___________MDE12">[39]Peralatan!$BR$247</definedName>
    <definedName name="___________MDE13" localSheetId="4">[25]Peralatan!#REF!</definedName>
    <definedName name="___________MDE13">[39]Peralatan!$BR$267</definedName>
    <definedName name="___________MDE14">[39]Peralatan!$BR$287</definedName>
    <definedName name="___________MDE15" localSheetId="4">[25]Peralatan!#REF!</definedName>
    <definedName name="___________MDE15">[39]Peralatan!$BR$307</definedName>
    <definedName name="___________MDE16">[39]Peralatan!$BR$327</definedName>
    <definedName name="___________MDE17" localSheetId="4">[25]Peralatan!#REF!</definedName>
    <definedName name="___________MDE17">[39]Peralatan!$BR$347</definedName>
    <definedName name="___________MDE18">[39]Peralatan!$BR$367</definedName>
    <definedName name="___________MDE19" localSheetId="4">[25]Peralatan!#REF!</definedName>
    <definedName name="___________MDE19">[39]Peralatan!$BR$387</definedName>
    <definedName name="___________MDE20">[39]Peralatan!$BR$407</definedName>
    <definedName name="___________MDE21" localSheetId="4">[25]Peralatan!#REF!</definedName>
    <definedName name="___________MDE21">[39]Peralatan!$BR$427</definedName>
    <definedName name="___________MDE22">[39]Peralatan!$BR$447</definedName>
    <definedName name="___________MDE23" localSheetId="4">[25]Peralatan!#REF!</definedName>
    <definedName name="___________MDE23">[39]Peralatan!$BR$467</definedName>
    <definedName name="___________MDE24">[39]Peralatan!$BR$487</definedName>
    <definedName name="___________MDE25" localSheetId="4">[25]Peralatan!#REF!</definedName>
    <definedName name="___________MDE25">[39]Peralatan!$BR$507</definedName>
    <definedName name="___________MDE26">[39]Peralatan!$BR$527</definedName>
    <definedName name="___________MDE27" localSheetId="4">[25]Peralatan!#REF!</definedName>
    <definedName name="___________MDE27">[39]Peralatan!$BR$547</definedName>
    <definedName name="___________MDE28">[39]Peralatan!$BR$567</definedName>
    <definedName name="___________MDE29" localSheetId="4">[25]Peralatan!#REF!</definedName>
    <definedName name="___________MDE29">[39]Peralatan!$BR$587</definedName>
    <definedName name="___________MDE30">[39]Peralatan!$BR$607</definedName>
    <definedName name="___________MDE31" localSheetId="4">#REF!</definedName>
    <definedName name="___________MDE31">[39]Peralatan!$BR$627</definedName>
    <definedName name="___________MDE32" localSheetId="4">#REF!</definedName>
    <definedName name="___________MDE32">[39]Peralatan!$BR$647</definedName>
    <definedName name="___________MDE33" localSheetId="4">#REF!</definedName>
    <definedName name="___________MDE33">[39]Peralatan!$BR$667</definedName>
    <definedName name="___________MDE34" localSheetId="4">#REF!</definedName>
    <definedName name="___________MDE34">[39]Peralatan!$BR$698</definedName>
    <definedName name="___________MDE35" localSheetId="4">#REF!</definedName>
    <definedName name="___________MDE36" localSheetId="4">#REF!</definedName>
    <definedName name="___________MDE37" localSheetId="4">#REF!</definedName>
    <definedName name="___________MDE38" localSheetId="4">#REF!</definedName>
    <definedName name="___________MDE39" localSheetId="4">#REF!</definedName>
    <definedName name="___________MDE40" localSheetId="4">#REF!</definedName>
    <definedName name="___________MDE41" localSheetId="4">#REF!</definedName>
    <definedName name="___________MDE42" localSheetId="4">#REF!</definedName>
    <definedName name="___________MDE43" localSheetId="4">#REF!</definedName>
    <definedName name="___________MDE44" localSheetId="4">#REF!</definedName>
    <definedName name="___________MDE45" localSheetId="4">#REF!</definedName>
    <definedName name="___________MDE46" localSheetId="4">#REF!</definedName>
    <definedName name="___________MDE47" localSheetId="4">#REF!</definedName>
    <definedName name="___________MDE48" localSheetId="4">#REF!</definedName>
    <definedName name="___________MDE49" localSheetId="4">#REF!</definedName>
    <definedName name="___________MDE50" localSheetId="4">#REF!</definedName>
    <definedName name="___________MDE51" localSheetId="4">#REF!</definedName>
    <definedName name="___________MDE52" localSheetId="4">#REF!</definedName>
    <definedName name="___________MDE53" localSheetId="4">#REF!</definedName>
    <definedName name="___________MDE54" localSheetId="4">#REF!</definedName>
    <definedName name="___________MDE55" localSheetId="4">#REF!</definedName>
    <definedName name="___________MDE56" localSheetId="4">#REF!</definedName>
    <definedName name="___________MDE57" localSheetId="4">#REF!</definedName>
    <definedName name="___________MDE58" localSheetId="4">#REF!</definedName>
    <definedName name="___________MDE59" localSheetId="4">#REF!</definedName>
    <definedName name="___________MDE60" localSheetId="4">#REF!</definedName>
    <definedName name="___________MDE61" localSheetId="4">#REF!</definedName>
    <definedName name="___________MDE62" localSheetId="4">#REF!</definedName>
    <definedName name="___________MDE63" localSheetId="4">#REF!</definedName>
    <definedName name="___________MDE64" localSheetId="4">#REF!</definedName>
    <definedName name="___________MDE65" localSheetId="4">#REF!</definedName>
    <definedName name="___________MDE66" localSheetId="4">#REF!</definedName>
    <definedName name="___________MDE67" localSheetId="4">#REF!</definedName>
    <definedName name="___________MDE68" localSheetId="4">#REF!</definedName>
    <definedName name="___________ME01" localSheetId="4">#REF!</definedName>
    <definedName name="___________ME02" localSheetId="4">#REF!</definedName>
    <definedName name="___________ME02">[39]Peralatan!$BR$46</definedName>
    <definedName name="___________ME03" localSheetId="4">#REF!</definedName>
    <definedName name="___________ME03">[39]Peralatan!$BR$66</definedName>
    <definedName name="___________ME04" localSheetId="4">#REF!</definedName>
    <definedName name="___________ME04">[39]Peralatan!$BR$86</definedName>
    <definedName name="___________ME05" localSheetId="4">#REF!</definedName>
    <definedName name="___________ME05">[39]Peralatan!$BR$106</definedName>
    <definedName name="___________ME06" localSheetId="4">#REF!</definedName>
    <definedName name="___________ME06">[39]Peralatan!$BR$126</definedName>
    <definedName name="___________ME07" localSheetId="4">#REF!</definedName>
    <definedName name="___________ME07">[39]Peralatan!$BR$146</definedName>
    <definedName name="___________ME08" localSheetId="4">#REF!</definedName>
    <definedName name="___________ME08">[39]Peralatan!$BR$166</definedName>
    <definedName name="___________ME09" localSheetId="4">#REF!</definedName>
    <definedName name="___________ME09">[39]Peralatan!$BR$186</definedName>
    <definedName name="___________ME10" localSheetId="4">#REF!</definedName>
    <definedName name="___________ME10">[39]Peralatan!$BR$206</definedName>
    <definedName name="___________ME11" localSheetId="4">#REF!</definedName>
    <definedName name="___________ME11">[39]Peralatan!$BR$226</definedName>
    <definedName name="___________ME12" localSheetId="4">#REF!</definedName>
    <definedName name="___________ME12">[39]Peralatan!$BR$246</definedName>
    <definedName name="___________ME13" localSheetId="4">#REF!</definedName>
    <definedName name="___________ME13">[39]Peralatan!$BR$266</definedName>
    <definedName name="___________ME14" localSheetId="4">#REF!</definedName>
    <definedName name="___________ME14">[39]Peralatan!$BR$286</definedName>
    <definedName name="___________ME15" localSheetId="4">#REF!</definedName>
    <definedName name="___________ME15">[39]Peralatan!$BR$306</definedName>
    <definedName name="___________ME16" localSheetId="4">#REF!</definedName>
    <definedName name="___________ME16">[39]Peralatan!$BR$326</definedName>
    <definedName name="___________ME17" localSheetId="4">#REF!</definedName>
    <definedName name="___________ME17">[39]Peralatan!$BR$346</definedName>
    <definedName name="___________ME18" localSheetId="4">#REF!</definedName>
    <definedName name="___________ME18">[39]Peralatan!$BR$366</definedName>
    <definedName name="___________ME19" localSheetId="4">#REF!</definedName>
    <definedName name="___________ME19">[39]Peralatan!$BR$386</definedName>
    <definedName name="___________ME20" localSheetId="4">#REF!</definedName>
    <definedName name="___________ME20">[39]Peralatan!$BR$406</definedName>
    <definedName name="___________ME21" localSheetId="4">#REF!</definedName>
    <definedName name="___________ME21">[39]Peralatan!$BR$426</definedName>
    <definedName name="___________ME22" localSheetId="4">#REF!</definedName>
    <definedName name="___________ME22">[39]Peralatan!$BR$446</definedName>
    <definedName name="___________ME23" localSheetId="4">#REF!</definedName>
    <definedName name="___________ME23">[39]Peralatan!$BR$466</definedName>
    <definedName name="___________ME24" localSheetId="4">#REF!</definedName>
    <definedName name="___________ME24">[39]Peralatan!$BR$486</definedName>
    <definedName name="___________ME25" localSheetId="4">#REF!</definedName>
    <definedName name="___________ME25">[39]Peralatan!$BR$506</definedName>
    <definedName name="___________ME26" localSheetId="4">#REF!</definedName>
    <definedName name="___________ME26">[39]Peralatan!$BR$526</definedName>
    <definedName name="___________ME27" localSheetId="4">#REF!</definedName>
    <definedName name="___________ME27">[39]Peralatan!$BR$546</definedName>
    <definedName name="___________ME28" localSheetId="4">#REF!</definedName>
    <definedName name="___________ME28">[39]Peralatan!$BR$566</definedName>
    <definedName name="___________ME29" localSheetId="4">#REF!</definedName>
    <definedName name="___________ME29">[39]Peralatan!$BR$586</definedName>
    <definedName name="___________ME30" localSheetId="4">#REF!</definedName>
    <definedName name="___________ME30">[39]Peralatan!$BR$606</definedName>
    <definedName name="___________ME31" localSheetId="4">#REF!</definedName>
    <definedName name="___________ME31">[39]Peralatan!$BR$626</definedName>
    <definedName name="___________ME32" localSheetId="4">#REF!</definedName>
    <definedName name="___________ME32">[39]Peralatan!$BR$646</definedName>
    <definedName name="___________ME33" localSheetId="4">#REF!</definedName>
    <definedName name="___________ME33">[39]Peralatan!$BR$666</definedName>
    <definedName name="___________ME34" localSheetId="4">#REF!</definedName>
    <definedName name="___________ME34">[39]Peralatan!$BR$697</definedName>
    <definedName name="___________ME35" localSheetId="4">#REF!</definedName>
    <definedName name="___________ME36" localSheetId="4">#REF!</definedName>
    <definedName name="___________ME37" localSheetId="4">#REF!</definedName>
    <definedName name="___________ME38" localSheetId="4">#REF!</definedName>
    <definedName name="___________ME39" localSheetId="4">#REF!</definedName>
    <definedName name="___________ME40" localSheetId="4">#REF!</definedName>
    <definedName name="___________ME41" localSheetId="4">#REF!</definedName>
    <definedName name="___________ME42" localSheetId="4">#REF!</definedName>
    <definedName name="___________ME43" localSheetId="4">#REF!</definedName>
    <definedName name="___________ME44" localSheetId="4">#REF!</definedName>
    <definedName name="___________ME45" localSheetId="4">#REF!</definedName>
    <definedName name="___________ME46" localSheetId="4">#REF!</definedName>
    <definedName name="___________ME47" localSheetId="4">#REF!</definedName>
    <definedName name="___________ME48" localSheetId="4">#REF!</definedName>
    <definedName name="___________ME49" localSheetId="4">#REF!</definedName>
    <definedName name="___________ME50" localSheetId="4">#REF!</definedName>
    <definedName name="___________ME51" localSheetId="4">#REF!</definedName>
    <definedName name="___________ME52" localSheetId="4">#REF!</definedName>
    <definedName name="___________ME53" localSheetId="4">#REF!</definedName>
    <definedName name="___________ME54" localSheetId="4">#REF!</definedName>
    <definedName name="___________ME55" localSheetId="4">#REF!</definedName>
    <definedName name="___________ME56" localSheetId="4">#REF!</definedName>
    <definedName name="___________ME57" localSheetId="4">#REF!</definedName>
    <definedName name="___________ME58" localSheetId="4">#REF!</definedName>
    <definedName name="___________ME59" localSheetId="4">#REF!</definedName>
    <definedName name="___________ME60" localSheetId="4">#REF!</definedName>
    <definedName name="___________ME61" localSheetId="4">#REF!</definedName>
    <definedName name="___________ME62" localSheetId="4">#REF!</definedName>
    <definedName name="___________ME63" localSheetId="4">#REF!</definedName>
    <definedName name="___________ME64" localSheetId="4">#REF!</definedName>
    <definedName name="___________ME65" localSheetId="4">#REF!</definedName>
    <definedName name="___________ME66" localSheetId="4">#REF!</definedName>
    <definedName name="___________ME67" localSheetId="4">#REF!</definedName>
    <definedName name="___________ME68" localSheetId="4">#REF!</definedName>
    <definedName name="___________MF8" localSheetId="4">#REF!</definedName>
    <definedName name="___________MG41" localSheetId="4">#REF!</definedName>
    <definedName name="___________MG53" localSheetId="4">#REF!</definedName>
    <definedName name="___________MI2" localSheetId="4">#REF!</definedName>
    <definedName name="___________MIK20" localSheetId="4">#REF!</definedName>
    <definedName name="___________MIK25" localSheetId="4">#REF!</definedName>
    <definedName name="___________MIK30" localSheetId="4">#REF!</definedName>
    <definedName name="___________MIK40" localSheetId="4">#REF!</definedName>
    <definedName name="___________MK020" localSheetId="4">#REF!</definedName>
    <definedName name="___________MK040" localSheetId="4">#REF!</definedName>
    <definedName name="___________MK110" localSheetId="4">#REF!</definedName>
    <definedName name="___________MK112" localSheetId="4">#REF!</definedName>
    <definedName name="___________MK121" localSheetId="4">#REF!</definedName>
    <definedName name="___________MK123" localSheetId="4">#REF!</definedName>
    <definedName name="___________MK127" localSheetId="4">#REF!</definedName>
    <definedName name="___________MK132" localSheetId="4">#REF!</definedName>
    <definedName name="___________MK139" localSheetId="4">#REF!</definedName>
    <definedName name="___________MK19" localSheetId="4">#REF!</definedName>
    <definedName name="___________MK210" localSheetId="4">#REF!</definedName>
    <definedName name="___________MK224" localSheetId="4">#REF!</definedName>
    <definedName name="___________MK225" localSheetId="4">#REF!</definedName>
    <definedName name="___________MK311" localSheetId="4">#REF!</definedName>
    <definedName name="___________MK321" localSheetId="4">#REF!</definedName>
    <definedName name="___________MK342" localSheetId="4">#REF!</definedName>
    <definedName name="___________MK36" localSheetId="4">#REF!</definedName>
    <definedName name="___________MK37" localSheetId="4">#REF!</definedName>
    <definedName name="___________MK411" localSheetId="4">#REF!</definedName>
    <definedName name="___________MK424" localSheetId="4">#REF!</definedName>
    <definedName name="___________MK514" localSheetId="4">#REF!</definedName>
    <definedName name="___________MK522" localSheetId="4">#REF!</definedName>
    <definedName name="___________MK618" localSheetId="4">#REF!</definedName>
    <definedName name="___________MK621" localSheetId="4">#REF!</definedName>
    <definedName name="___________MK641" localSheetId="4">#REF!</definedName>
    <definedName name="___________MK710" localSheetId="4">#REF!</definedName>
    <definedName name="___________MK715" localSheetId="4">#REF!</definedName>
    <definedName name="___________MK720" localSheetId="4">#REF!</definedName>
    <definedName name="___________MK725" localSheetId="4">#REF!</definedName>
    <definedName name="___________MK810" localSheetId="4">#REF!</definedName>
    <definedName name="___________MK855" localSheetId="4">#REF!</definedName>
    <definedName name="___________MMM01" localSheetId="4">[43]UPAH!#REF!</definedName>
    <definedName name="___________MMM02" localSheetId="4">[43]UPAH!#REF!</definedName>
    <definedName name="___________MMM03" localSheetId="4">[43]UPAH!#REF!</definedName>
    <definedName name="___________MMM04" localSheetId="4">[43]UPAH!#REF!</definedName>
    <definedName name="___________MMM05">[43]UPAH!#REF!</definedName>
    <definedName name="___________MMM06">[43]UPAH!#REF!</definedName>
    <definedName name="___________MMM07">[43]UPAH!#REF!</definedName>
    <definedName name="___________MMM08">[43]UPAH!#REF!</definedName>
    <definedName name="___________MMM09">[43]UPAH!#REF!</definedName>
    <definedName name="___________MMM10">[43]UPAH!#REF!</definedName>
    <definedName name="___________MMM11">[43]UPAH!#REF!</definedName>
    <definedName name="___________MMM12">[43]UPAH!#REF!</definedName>
    <definedName name="___________MMM13">[43]UPAH!#REF!</definedName>
    <definedName name="___________MMM14">[43]UPAH!#REF!</definedName>
    <definedName name="___________MMM15">[43]UPAH!#REF!</definedName>
    <definedName name="___________MMM16">[43]UPAH!#REF!</definedName>
    <definedName name="___________MMM17">[43]UPAH!#REF!</definedName>
    <definedName name="___________MMM18">[43]UPAH!#REF!</definedName>
    <definedName name="___________MMM19">[43]UPAH!#REF!</definedName>
    <definedName name="___________MMM20">[43]UPAH!#REF!</definedName>
    <definedName name="___________MMM21">[43]UPAH!#REF!</definedName>
    <definedName name="___________MMM22">[43]UPAH!#REF!</definedName>
    <definedName name="___________MMM23">[43]UPAH!#REF!</definedName>
    <definedName name="___________MMM24">[43]UPAH!#REF!</definedName>
    <definedName name="___________MMM25">[43]UPAH!#REF!</definedName>
    <definedName name="___________MMM26">[43]UPAH!#REF!</definedName>
    <definedName name="___________MMM27">[43]UPAH!#REF!</definedName>
    <definedName name="___________MMM28">[43]UPAH!#REF!</definedName>
    <definedName name="___________MMM29">[43]UPAH!#REF!</definedName>
    <definedName name="___________MMM30">[43]UPAH!#REF!</definedName>
    <definedName name="___________MMM31">[43]UPAH!#REF!</definedName>
    <definedName name="___________MMM32">[43]UPAH!#REF!</definedName>
    <definedName name="___________MMM33">[43]UPAH!#REF!</definedName>
    <definedName name="___________MMM34">[43]UPAH!#REF!</definedName>
    <definedName name="___________MMM35">[43]UPAH!#REF!</definedName>
    <definedName name="___________MMM36">[43]UPAH!#REF!</definedName>
    <definedName name="___________MMM37">[43]UPAH!#REF!</definedName>
    <definedName name="___________MMM38">[43]UPAH!#REF!</definedName>
    <definedName name="___________MMM39">[43]UPAH!#REF!</definedName>
    <definedName name="___________MMM40">[43]UPAH!#REF!</definedName>
    <definedName name="___________MMM41">[43]UPAH!#REF!</definedName>
    <definedName name="___________MMM411">[43]UPAH!#REF!</definedName>
    <definedName name="___________MMM42">'[47]Basic Price'!#REF!</definedName>
    <definedName name="___________MMM43">[43]UPAH!#REF!</definedName>
    <definedName name="___________MMM44">[43]UPAH!#REF!</definedName>
    <definedName name="___________MMM45">[43]UPAH!#REF!</definedName>
    <definedName name="___________MMM46">[43]UPAH!#REF!</definedName>
    <definedName name="___________MMM47">[43]UPAH!#REF!</definedName>
    <definedName name="___________MMM48">[43]UPAH!#REF!</definedName>
    <definedName name="___________MMM49">'[47]Basic Price'!#REF!</definedName>
    <definedName name="___________MMM50">[43]UPAH!#REF!</definedName>
    <definedName name="___________MMM51">[43]UPAH!#REF!</definedName>
    <definedName name="___________MMM52">'[47]Basic Price'!#REF!</definedName>
    <definedName name="___________MMM53">'[47]Basic Price'!#REF!</definedName>
    <definedName name="___________MMM54">'[47]Basic Price'!#REF!</definedName>
    <definedName name="___________nyy10">[20]UPAH!#REF!</definedName>
    <definedName name="___________nyy25">[20]UPAH!#REF!</definedName>
    <definedName name="___________PA1">'[19]ANALISA (2)'!$Q$1258</definedName>
    <definedName name="___________PA18">'[19]ANALISA (2)'!$Q$1320</definedName>
    <definedName name="___________PE13" localSheetId="4">#REF!</definedName>
    <definedName name="___________PF4" localSheetId="4">#REF!</definedName>
    <definedName name="___________PF8" localSheetId="4">#REF!</definedName>
    <definedName name="___________PG41" localSheetId="4">#REF!</definedName>
    <definedName name="___________PG53" localSheetId="4">#REF!</definedName>
    <definedName name="___________PI2" localSheetId="4">#REF!</definedName>
    <definedName name="___________PI6" localSheetId="4">#REF!</definedName>
    <definedName name="___________PK020" localSheetId="4">#REF!</definedName>
    <definedName name="___________PK040" localSheetId="4">#REF!</definedName>
    <definedName name="___________PK110" localSheetId="4">#REF!</definedName>
    <definedName name="___________PK112" localSheetId="4">#REF!</definedName>
    <definedName name="___________PK121" localSheetId="4">#REF!</definedName>
    <definedName name="___________PK123" localSheetId="4">#REF!</definedName>
    <definedName name="___________PK127" localSheetId="4">#REF!</definedName>
    <definedName name="___________PK132" localSheetId="4">#REF!</definedName>
    <definedName name="___________PK139" localSheetId="4">#REF!</definedName>
    <definedName name="___________PK19" localSheetId="4">#REF!</definedName>
    <definedName name="___________PK210" localSheetId="4">#REF!</definedName>
    <definedName name="___________PK224" localSheetId="4">#REF!</definedName>
    <definedName name="___________PK225" localSheetId="4">#REF!</definedName>
    <definedName name="___________PK23" localSheetId="4">#REF!</definedName>
    <definedName name="___________PK311" localSheetId="4">#REF!</definedName>
    <definedName name="___________PK321" localSheetId="4">#REF!</definedName>
    <definedName name="___________PK342" localSheetId="4">#REF!</definedName>
    <definedName name="___________PK36" localSheetId="4">#REF!</definedName>
    <definedName name="___________PK37" localSheetId="4">#REF!</definedName>
    <definedName name="___________PK411" localSheetId="4">#REF!</definedName>
    <definedName name="___________PK424" localSheetId="4">#REF!</definedName>
    <definedName name="___________PK514" localSheetId="4">#REF!</definedName>
    <definedName name="___________PK522" localSheetId="4">#REF!</definedName>
    <definedName name="___________PK618" localSheetId="4">#REF!</definedName>
    <definedName name="___________PK621" localSheetId="4">#REF!</definedName>
    <definedName name="___________PK641" localSheetId="4">#REF!</definedName>
    <definedName name="___________PK710" localSheetId="4">#REF!</definedName>
    <definedName name="___________PK715" localSheetId="4">#REF!</definedName>
    <definedName name="___________PK720" localSheetId="4">#REF!</definedName>
    <definedName name="___________PK725" localSheetId="4">#REF!</definedName>
    <definedName name="___________PK810" localSheetId="4">#REF!</definedName>
    <definedName name="___________PK855" localSheetId="4">#REF!</definedName>
    <definedName name="___________PR110" localSheetId="4">#REF!</definedName>
    <definedName name="___________PR123" localSheetId="4">#REF!</definedName>
    <definedName name="___________PR132" localSheetId="4">#REF!</definedName>
    <definedName name="___________PR139" localSheetId="4">#REF!</definedName>
    <definedName name="___________PR210" localSheetId="4">#REF!</definedName>
    <definedName name="___________PR225" localSheetId="4">#REF!</definedName>
    <definedName name="___________PR311" localSheetId="4">#REF!</definedName>
    <definedName name="___________PR321" localSheetId="4">#REF!</definedName>
    <definedName name="___________PR342" localSheetId="4">#REF!</definedName>
    <definedName name="___________PR411" localSheetId="4">#REF!</definedName>
    <definedName name="___________PR424" localSheetId="4">#REF!</definedName>
    <definedName name="___________PR514" localSheetId="4">#REF!</definedName>
    <definedName name="___________PR522" localSheetId="4">#REF!</definedName>
    <definedName name="___________PR621" localSheetId="4">#REF!</definedName>
    <definedName name="___________PR710" localSheetId="4">#REF!</definedName>
    <definedName name="___________PR715" localSheetId="4">#REF!</definedName>
    <definedName name="___________PR720" localSheetId="4">#REF!</definedName>
    <definedName name="___________PRK020" localSheetId="4">#REF!</definedName>
    <definedName name="___________PRK040" localSheetId="4">#REF!</definedName>
    <definedName name="___________PRK112" localSheetId="4">#REF!</definedName>
    <definedName name="___________PRK127" localSheetId="4">#REF!</definedName>
    <definedName name="___________PRK618" localSheetId="4">#REF!</definedName>
    <definedName name="___________PRK641" localSheetId="4">#REF!</definedName>
    <definedName name="___________PRK725" localSheetId="4">#REF!</definedName>
    <definedName name="___________PRK810" localSheetId="4">#REF!</definedName>
    <definedName name="___________PRK855" localSheetId="4">#REF!</definedName>
    <definedName name="___________pvc1" localSheetId="4">[20]UPAH!#REF!</definedName>
    <definedName name="___________pvc112" localSheetId="4">#REF!</definedName>
    <definedName name="___________pvc2" localSheetId="4">[20]UPAH!#REF!</definedName>
    <definedName name="___________pvc3" localSheetId="4">[20]UPAH!#REF!</definedName>
    <definedName name="___________pvc4" localSheetId="4">[20]UPAH!#REF!</definedName>
    <definedName name="___________Rp1">[34]BAHP!$M$29</definedName>
    <definedName name="___________Rp2">[71]BAHP!$M$31</definedName>
    <definedName name="___________Rp3">[71]BAHP!$M$33</definedName>
    <definedName name="___________sak1">[20]UPAH!#REF!</definedName>
    <definedName name="___________sak2">[20]UPAH!#REF!</definedName>
    <definedName name="___________sak3">[20]UPAH!#REF!</definedName>
    <definedName name="___________sl14" localSheetId="4">'[57]DAFTAR HARGA &amp; UPAH OK'!$H$86</definedName>
    <definedName name="___________sl14">'[58]DAFTAR HARGA &amp; UPAH OK'!$H$86</definedName>
    <definedName name="___________sl20" localSheetId="4">'[57]DAFTAR HARGA &amp; UPAH OK'!$H$87</definedName>
    <definedName name="___________sl20">'[58]DAFTAR HARGA &amp; UPAH OK'!$H$87</definedName>
    <definedName name="___________spl7">[20]ANALISA!#REF!</definedName>
    <definedName name="___________tee34" localSheetId="4">'[72]RAB (OK)'!#REF!</definedName>
    <definedName name="___________tgl2">[36]Mushala!$C$15</definedName>
    <definedName name="___________tl20" localSheetId="4">'[57]DAFTAR HARGA &amp; UPAH OK'!$H$88</definedName>
    <definedName name="___________tl20">'[58]DAFTAR HARGA &amp; UPAH OK'!$H$88</definedName>
    <definedName name="___________tl40" localSheetId="4">'[57]DAFTAR HARGA &amp; UPAH OK'!$H$89</definedName>
    <definedName name="___________tl40">'[58]DAFTAR HARGA &amp; UPAH OK'!$H$89</definedName>
    <definedName name="___________TOT010">'[52]RAB KERJA'!#REF!</definedName>
    <definedName name="___________TOT011">'[52]RAB KERJA'!#REF!</definedName>
    <definedName name="___________TUL175" localSheetId="2">[1]ANALIS!#REF!</definedName>
    <definedName name="___________TUL175">[1]ANALIS!#REF!</definedName>
    <definedName name="___________WAS100" localSheetId="2">[1]ANALIS!#REF!</definedName>
    <definedName name="___________WAS100">[1]ANALIS!#REF!</definedName>
    <definedName name="___________WAS25" localSheetId="2">[1]ANALIS!#REF!</definedName>
    <definedName name="___________WAS25">[1]ANALIS!#REF!</definedName>
    <definedName name="___________WAS40" localSheetId="2">[1]ANALIS!#REF!</definedName>
    <definedName name="___________WAS40">[1]ANALIS!#REF!</definedName>
    <definedName name="___________WAS50" localSheetId="2">[1]ANALIS!#REF!</definedName>
    <definedName name="___________WAS50">[1]ANALIS!#REF!</definedName>
    <definedName name="___________WAS75" localSheetId="2">[1]ANALIS!#REF!</definedName>
    <definedName name="___________WAS75">[1]ANALIS!#REF!</definedName>
    <definedName name="___________XA01" localSheetId="2">[35]BOW!#REF!</definedName>
    <definedName name="___________XA01">[35]BOW!#REF!</definedName>
    <definedName name="___________XA18" localSheetId="2">[35]BOW!#REF!</definedName>
    <definedName name="___________XA18">[35]BOW!#REF!</definedName>
    <definedName name="___________XAG32" localSheetId="2">[35]BOW!#REF!</definedName>
    <definedName name="___________XAG32">[35]BOW!#REF!</definedName>
    <definedName name="___________XAG51" localSheetId="2">[35]BOW!#REF!</definedName>
    <definedName name="___________XAG51">[35]BOW!#REF!</definedName>
    <definedName name="___________xk22" localSheetId="2">[35]Analisa!#REF!</definedName>
    <definedName name="___________xk22">[35]Analisa!#REF!</definedName>
    <definedName name="__________adt34">[59]alat!$J$16</definedName>
    <definedName name="__________adt810">[59]alat!$J$17</definedName>
    <definedName name="__________agt3" localSheetId="4">[65]uRAIAN!#REF!</definedName>
    <definedName name="__________agt4" localSheetId="4">[65]uRAIAN!#REF!</definedName>
    <definedName name="__________agt5" localSheetId="4">[65]uRAIAN!#REF!</definedName>
    <definedName name="__________ANG41" localSheetId="4">#REF!</definedName>
    <definedName name="__________ANG53" localSheetId="4">#REF!</definedName>
    <definedName name="__________ANI2" localSheetId="4">#REF!</definedName>
    <definedName name="__________ank275">[60]DivVII!$G$50</definedName>
    <definedName name="__________BVT1040" localSheetId="2">[1]ANALIS!#REF!</definedName>
    <definedName name="__________BVT1040">[1]ANALIS!#REF!</definedName>
    <definedName name="__________BVT4100" localSheetId="2">[1]ANALIS!#REF!</definedName>
    <definedName name="__________BVT4100">[1]ANALIS!#REF!</definedName>
    <definedName name="__________BVT4150" localSheetId="2">[1]ANALIS!#REF!</definedName>
    <definedName name="__________BVT4150">[1]ANALIS!#REF!</definedName>
    <definedName name="__________BVT4200" localSheetId="2">[1]ANALIS!#REF!</definedName>
    <definedName name="__________BVT4200">[1]ANALIS!#REF!</definedName>
    <definedName name="__________BVT4250" localSheetId="2">[1]ANALIS!#REF!</definedName>
    <definedName name="__________BVT4250">[1]ANALIS!#REF!</definedName>
    <definedName name="__________BVT4300" localSheetId="2">[1]ANALIS!#REF!</definedName>
    <definedName name="__________BVT4300">[1]ANALIS!#REF!</definedName>
    <definedName name="__________BVT450" localSheetId="2">[1]ANALIS!#REF!</definedName>
    <definedName name="__________BVT450">[1]ANALIS!#REF!</definedName>
    <definedName name="__________BVT475" localSheetId="2">[1]ANALIS!#REF!</definedName>
    <definedName name="__________BVT475">[1]ANALIS!#REF!</definedName>
    <definedName name="__________BVT640" localSheetId="2">[1]ANALIS!#REF!</definedName>
    <definedName name="__________BVT640">[1]ANALIS!#REF!</definedName>
    <definedName name="__________BVT9100" localSheetId="2">[1]ANALIS!#REF!</definedName>
    <definedName name="__________BVT9100">[1]ANALIS!#REF!</definedName>
    <definedName name="__________BVT9150" localSheetId="2">[1]ANALIS!#REF!</definedName>
    <definedName name="__________BVT9150">[1]ANALIS!#REF!</definedName>
    <definedName name="__________BVT9200" localSheetId="2">[1]ANALIS!#REF!</definedName>
    <definedName name="__________BVT9200">[1]ANALIS!#REF!</definedName>
    <definedName name="__________BVT9250" localSheetId="2">[1]ANALIS!#REF!</definedName>
    <definedName name="__________BVT9250">[1]ANALIS!#REF!</definedName>
    <definedName name="__________BVT9300" localSheetId="2">[1]ANALIS!#REF!</definedName>
    <definedName name="__________BVT9300">[1]ANALIS!#REF!</definedName>
    <definedName name="__________BVT950" localSheetId="2">[1]ANALIS!#REF!</definedName>
    <definedName name="__________BVT950">[1]ANALIS!#REF!</definedName>
    <definedName name="__________BVT975" localSheetId="2">[1]ANALIS!#REF!</definedName>
    <definedName name="__________BVT975">[1]ANALIS!#REF!</definedName>
    <definedName name="__________DAT1">[1]ANALIS!$FJ$4631</definedName>
    <definedName name="__________dir2">[36]Mushala!$C$17</definedName>
    <definedName name="__________DIV1" localSheetId="4">#REF!</definedName>
    <definedName name="__________DIV10" localSheetId="4">#REF!</definedName>
    <definedName name="__________DIV10000">'[37]Kuantitas &amp; Harga'!$I$30</definedName>
    <definedName name="__________DIV11" localSheetId="4">#REF!</definedName>
    <definedName name="__________DIV12" localSheetId="4">'[66]Kuantitas &amp; Harga'!#REF!</definedName>
    <definedName name="__________DIV2" localSheetId="4">#REF!</definedName>
    <definedName name="__________DIV3" localSheetId="4">#REF!</definedName>
    <definedName name="__________DIV4" localSheetId="4">#REF!</definedName>
    <definedName name="__________DIV5" localSheetId="4">#REF!</definedName>
    <definedName name="__________DIV6" localSheetId="4">#REF!</definedName>
    <definedName name="__________DIV7" localSheetId="4">#REF!</definedName>
    <definedName name="__________DIV8" localSheetId="4">#REF!</definedName>
    <definedName name="__________DIV9" localSheetId="4">#REF!</definedName>
    <definedName name="__________E0400" localSheetId="4">'[73]BAHAN 2007'!#REF!</definedName>
    <definedName name="__________EEE01" localSheetId="4">#REF!</definedName>
    <definedName name="__________EEE02" localSheetId="4">#REF!</definedName>
    <definedName name="__________EEE03" localSheetId="4">#REF!</definedName>
    <definedName name="__________EEE04" localSheetId="4">[43]sewa!#REF!</definedName>
    <definedName name="__________EEE05" localSheetId="4">#REF!</definedName>
    <definedName name="__________EEE06" localSheetId="4">#REF!</definedName>
    <definedName name="__________EEE07" localSheetId="4">#REF!</definedName>
    <definedName name="__________EEE08" localSheetId="4">[25]Peralatan!#REF!</definedName>
    <definedName name="__________EEE09" localSheetId="4">#REF!</definedName>
    <definedName name="__________EEE10" localSheetId="4">#REF!</definedName>
    <definedName name="__________EEE11" localSheetId="4">#REF!</definedName>
    <definedName name="__________EEE12" localSheetId="4">#REF!</definedName>
    <definedName name="__________EEE13" localSheetId="4">#REF!</definedName>
    <definedName name="__________EEE14" localSheetId="4">[43]sewa!#REF!</definedName>
    <definedName name="__________EEE15" localSheetId="4">#REF!</definedName>
    <definedName name="__________EEE16" localSheetId="4">#REF!</definedName>
    <definedName name="__________EEE17" localSheetId="4">#REF!</definedName>
    <definedName name="__________EEE18" localSheetId="4">#REF!</definedName>
    <definedName name="__________EEE19" localSheetId="4">#REF!</definedName>
    <definedName name="__________EEE20" localSheetId="4">#REF!</definedName>
    <definedName name="__________EEE21" localSheetId="4">[25]Peralatan!#REF!</definedName>
    <definedName name="__________EEE22" localSheetId="4">#REF!</definedName>
    <definedName name="__________EEE23" localSheetId="4">#REF!</definedName>
    <definedName name="__________EEE24" localSheetId="4">#REF!</definedName>
    <definedName name="__________EEE25" localSheetId="4">#REF!</definedName>
    <definedName name="__________EEE26" localSheetId="4">#REF!</definedName>
    <definedName name="__________EEE27" localSheetId="4">[43]sewa!#REF!</definedName>
    <definedName name="__________EEE28" localSheetId="4">[43]sewa!#REF!</definedName>
    <definedName name="__________EEE29" localSheetId="4">[43]sewa!#REF!</definedName>
    <definedName name="__________EEE30" localSheetId="4">[25]Peralatan!#REF!</definedName>
    <definedName name="__________EEE31" localSheetId="4">#REF!</definedName>
    <definedName name="__________EEE32" localSheetId="4">[25]Peralatan!#REF!</definedName>
    <definedName name="__________EEE33" localSheetId="4">[43]sewa!#REF!</definedName>
    <definedName name="__________eng3">[20]UPAH!#REF!</definedName>
    <definedName name="__________eng4">[20]UPAH!#REF!</definedName>
    <definedName name="__________gip1">[20]UPAH!#REF!</definedName>
    <definedName name="__________gip12" localSheetId="4">#REF!</definedName>
    <definedName name="__________HAL1">[39]L4c!$A$1:$J$42</definedName>
    <definedName name="__________HAL2" localSheetId="4">#REF!</definedName>
    <definedName name="__________HAL3" localSheetId="4">#REF!</definedName>
    <definedName name="__________HAL4" localSheetId="4">#REF!</definedName>
    <definedName name="__________HAL5" localSheetId="4">#REF!</definedName>
    <definedName name="__________HAL6" localSheetId="4">#REF!</definedName>
    <definedName name="__________HAL7" localSheetId="4">#REF!</definedName>
    <definedName name="__________HAL8" localSheetId="4">#REF!</definedName>
    <definedName name="__________jab2">[36]Mushala!$C$18</definedName>
    <definedName name="__________JP1" localSheetId="4">#REF!</definedName>
    <definedName name="__________JP2" localSheetId="4">#REF!</definedName>
    <definedName name="__________JP3" localSheetId="4">#REF!</definedName>
    <definedName name="__________kb1" localSheetId="4">'[67]Upah, Bahan, Alat'!#REF!</definedName>
    <definedName name="__________KB4" localSheetId="4">#REF!</definedName>
    <definedName name="__________kon2" localSheetId="4">'[68]R-MP2-98'!#REF!</definedName>
    <definedName name="__________kon3" localSheetId="4">'[68]R-MP2-98'!#REF!</definedName>
    <definedName name="__________kon4" localSheetId="4">'[68]R-MP2-98'!#REF!</definedName>
    <definedName name="__________kon5" localSheetId="4">'[69]R-MP'!#REF!</definedName>
    <definedName name="__________KOP1" localSheetId="2">#REF!</definedName>
    <definedName name="__________KOP1">#REF!</definedName>
    <definedName name="__________KOP2" localSheetId="2">#REF!</definedName>
    <definedName name="__________KOP2">#REF!</definedName>
    <definedName name="__________KOP3" localSheetId="2">#REF!</definedName>
    <definedName name="__________KOP3">#REF!</definedName>
    <definedName name="__________KOP4" localSheetId="2">#REF!</definedName>
    <definedName name="__________KOP4">#REF!</definedName>
    <definedName name="__________KOP5" localSheetId="2">#REF!</definedName>
    <definedName name="__________KOP5">#REF!</definedName>
    <definedName name="__________LLL01" localSheetId="4">#REF!</definedName>
    <definedName name="__________LLL02" localSheetId="4">#REF!</definedName>
    <definedName name="__________LLL03" localSheetId="4">#REF!</definedName>
    <definedName name="__________LLL04" localSheetId="4">#REF!</definedName>
    <definedName name="__________LLL05" localSheetId="4">#REF!</definedName>
    <definedName name="__________LLL06" localSheetId="4">#REF!</definedName>
    <definedName name="__________LLL07" localSheetId="4">#REF!</definedName>
    <definedName name="__________LLL08" localSheetId="4">#REF!</definedName>
    <definedName name="__________LLL09" localSheetId="4">#REF!</definedName>
    <definedName name="__________LLL10" localSheetId="4">#REF!</definedName>
    <definedName name="__________LLL11" localSheetId="4">#REF!</definedName>
    <definedName name="__________MA18">'[19]ANALISA (2)'!$Q$1336</definedName>
    <definedName name="__________MC1">'[70]RUMUS PENERIMAAN KAS'!$C$58</definedName>
    <definedName name="__________MC10">'[70]RUMUS PENERIMAAN KAS'!$DY$58</definedName>
    <definedName name="__________MC2">'[70]RUMUS PENERIMAAN KAS'!$Q$58</definedName>
    <definedName name="__________MC3">'[70]RUMUS PENERIMAAN KAS'!$AE$58</definedName>
    <definedName name="__________MC4">'[70]RUMUS PENERIMAAN KAS'!$AS$58</definedName>
    <definedName name="__________MC5">'[70]RUMUS PENERIMAAN KAS'!$BG$58</definedName>
    <definedName name="__________MC6">'[70]RUMUS PENERIMAAN KAS'!$BU$58</definedName>
    <definedName name="__________MC7">'[70]RUMUS PENERIMAAN KAS'!$CI$58</definedName>
    <definedName name="__________MC8">'[70]RUMUS PENERIMAAN KAS'!$CW$58</definedName>
    <definedName name="__________MC9">'[70]RUMUS PENERIMAAN KAS'!$DK$58</definedName>
    <definedName name="__________MDE01">[39]Peralatan!$BR$27</definedName>
    <definedName name="__________MDE02" localSheetId="4">[25]Peralatan!#REF!</definedName>
    <definedName name="__________MDE02">[39]Peralatan!$BR$47</definedName>
    <definedName name="__________MDE03" localSheetId="4">[25]Peralatan!#REF!</definedName>
    <definedName name="__________MDE03">[39]Peralatan!$BR$67</definedName>
    <definedName name="__________MDE04" localSheetId="4">[25]Peralatan!#REF!</definedName>
    <definedName name="__________MDE04">[39]Peralatan!$BR$87</definedName>
    <definedName name="__________MDE05">[39]Peralatan!$BR$107</definedName>
    <definedName name="__________MDE06" localSheetId="4">[25]Peralatan!#REF!</definedName>
    <definedName name="__________MDE06">[39]Peralatan!$BR$127</definedName>
    <definedName name="__________MDE07" localSheetId="4">[25]Peralatan!#REF!</definedName>
    <definedName name="__________MDE07">[39]Peralatan!$BR$147</definedName>
    <definedName name="__________MDE08" localSheetId="4">[25]Peralatan!#REF!</definedName>
    <definedName name="__________MDE08">[39]Peralatan!$BR$167</definedName>
    <definedName name="__________MDE09">[39]Peralatan!$BR$187</definedName>
    <definedName name="__________MDE10" localSheetId="4">[25]Peralatan!#REF!</definedName>
    <definedName name="__________MDE10">[39]Peralatan!$BR$207</definedName>
    <definedName name="__________MDE11" localSheetId="4">[25]Peralatan!#REF!</definedName>
    <definedName name="__________MDE11">[39]Peralatan!$BR$227</definedName>
    <definedName name="__________MDE12">[39]Peralatan!$BR$247</definedName>
    <definedName name="__________MDE13" localSheetId="4">[25]Peralatan!#REF!</definedName>
    <definedName name="__________MDE13">[39]Peralatan!$BR$267</definedName>
    <definedName name="__________MDE14">[39]Peralatan!$BR$287</definedName>
    <definedName name="__________MDE15" localSheetId="4">[25]Peralatan!#REF!</definedName>
    <definedName name="__________MDE15">[39]Peralatan!$BR$307</definedName>
    <definedName name="__________MDE16">[39]Peralatan!$BR$327</definedName>
    <definedName name="__________MDE17" localSheetId="4">[25]Peralatan!#REF!</definedName>
    <definedName name="__________MDE17">[39]Peralatan!$BR$347</definedName>
    <definedName name="__________MDE18">[39]Peralatan!$BR$367</definedName>
    <definedName name="__________MDE19" localSheetId="4">[25]Peralatan!#REF!</definedName>
    <definedName name="__________MDE19">[39]Peralatan!$BR$387</definedName>
    <definedName name="__________MDE20">[39]Peralatan!$BR$407</definedName>
    <definedName name="__________MDE21" localSheetId="4">[25]Peralatan!#REF!</definedName>
    <definedName name="__________MDE21">[39]Peralatan!$BR$427</definedName>
    <definedName name="__________MDE23" localSheetId="4">[25]Peralatan!#REF!</definedName>
    <definedName name="__________MDE23">[39]Peralatan!$BR$467</definedName>
    <definedName name="__________MDE24">[39]Peralatan!$BR$487</definedName>
    <definedName name="__________MDE25" localSheetId="4">[25]Peralatan!#REF!</definedName>
    <definedName name="__________MDE25">[39]Peralatan!$BR$507</definedName>
    <definedName name="__________MDE26">[39]Peralatan!$BR$527</definedName>
    <definedName name="__________MDE27" localSheetId="4">[25]Peralatan!#REF!</definedName>
    <definedName name="__________MDE27">[39]Peralatan!$BR$547</definedName>
    <definedName name="__________MDE28">[39]Peralatan!$BR$567</definedName>
    <definedName name="__________MDE29" localSheetId="4">[25]Peralatan!#REF!</definedName>
    <definedName name="__________MDE29">[39]Peralatan!$BR$587</definedName>
    <definedName name="__________MDE30">[39]Peralatan!$BR$607</definedName>
    <definedName name="__________MDE31" localSheetId="4">#REF!</definedName>
    <definedName name="__________MDE31">[39]Peralatan!$BR$627</definedName>
    <definedName name="__________MDE32" localSheetId="4">#REF!</definedName>
    <definedName name="__________MDE32">[39]Peralatan!$BR$647</definedName>
    <definedName name="__________MDE33" localSheetId="4">#REF!</definedName>
    <definedName name="__________MDE33">[39]Peralatan!$BR$667</definedName>
    <definedName name="__________MDE34" localSheetId="4">#REF!</definedName>
    <definedName name="__________MDE34">[39]Peralatan!$BR$698</definedName>
    <definedName name="__________MDE35" localSheetId="2">#REF!</definedName>
    <definedName name="__________MDE35" localSheetId="4">#REF!</definedName>
    <definedName name="__________MDE35">#REF!</definedName>
    <definedName name="__________MDE36" localSheetId="2">#REF!</definedName>
    <definedName name="__________MDE36" localSheetId="4">#REF!</definedName>
    <definedName name="__________MDE36">#REF!</definedName>
    <definedName name="__________MDE37" localSheetId="2">#REF!</definedName>
    <definedName name="__________MDE37" localSheetId="4">#REF!</definedName>
    <definedName name="__________MDE37">#REF!</definedName>
    <definedName name="__________MDE38" localSheetId="2">#REF!</definedName>
    <definedName name="__________MDE38" localSheetId="4">#REF!</definedName>
    <definedName name="__________MDE38">#REF!</definedName>
    <definedName name="__________MDE39" localSheetId="2">#REF!</definedName>
    <definedName name="__________MDE39" localSheetId="4">#REF!</definedName>
    <definedName name="__________MDE39">#REF!</definedName>
    <definedName name="__________MDE40" localSheetId="2">#REF!</definedName>
    <definedName name="__________MDE40" localSheetId="4">#REF!</definedName>
    <definedName name="__________MDE40">#REF!</definedName>
    <definedName name="__________MDE41" localSheetId="2">#REF!</definedName>
    <definedName name="__________MDE41" localSheetId="4">#REF!</definedName>
    <definedName name="__________MDE41">#REF!</definedName>
    <definedName name="__________MDE42" localSheetId="2">#REF!</definedName>
    <definedName name="__________MDE42" localSheetId="4">#REF!</definedName>
    <definedName name="__________MDE42">#REF!</definedName>
    <definedName name="__________MDE43" localSheetId="2">#REF!</definedName>
    <definedName name="__________MDE43" localSheetId="4">#REF!</definedName>
    <definedName name="__________MDE43">#REF!</definedName>
    <definedName name="__________MDE44" localSheetId="2">#REF!</definedName>
    <definedName name="__________MDE44" localSheetId="4">#REF!</definedName>
    <definedName name="__________MDE44">#REF!</definedName>
    <definedName name="__________MDE45" localSheetId="2">#REF!</definedName>
    <definedName name="__________MDE45" localSheetId="4">#REF!</definedName>
    <definedName name="__________MDE45">#REF!</definedName>
    <definedName name="__________MDE46" localSheetId="2">#REF!</definedName>
    <definedName name="__________MDE46" localSheetId="4">#REF!</definedName>
    <definedName name="__________MDE46">#REF!</definedName>
    <definedName name="__________MDE47" localSheetId="2">#REF!</definedName>
    <definedName name="__________MDE47" localSheetId="4">#REF!</definedName>
    <definedName name="__________MDE47">#REF!</definedName>
    <definedName name="__________MDE48" localSheetId="2">#REF!</definedName>
    <definedName name="__________MDE48" localSheetId="4">#REF!</definedName>
    <definedName name="__________MDE48">#REF!</definedName>
    <definedName name="__________MDE49" localSheetId="2">#REF!</definedName>
    <definedName name="__________MDE49" localSheetId="4">#REF!</definedName>
    <definedName name="__________MDE49">#REF!</definedName>
    <definedName name="__________MDE50" localSheetId="2">#REF!</definedName>
    <definedName name="__________MDE50" localSheetId="4">#REF!</definedName>
    <definedName name="__________MDE50">#REF!</definedName>
    <definedName name="__________MDE51" localSheetId="2">#REF!</definedName>
    <definedName name="__________MDE51" localSheetId="4">#REF!</definedName>
    <definedName name="__________MDE51">#REF!</definedName>
    <definedName name="__________MDE52" localSheetId="2">#REF!</definedName>
    <definedName name="__________MDE52" localSheetId="4">#REF!</definedName>
    <definedName name="__________MDE52">#REF!</definedName>
    <definedName name="__________MDE53" localSheetId="2">#REF!</definedName>
    <definedName name="__________MDE53" localSheetId="4">#REF!</definedName>
    <definedName name="__________MDE53">#REF!</definedName>
    <definedName name="__________MDE54" localSheetId="2">#REF!</definedName>
    <definedName name="__________MDE54" localSheetId="4">#REF!</definedName>
    <definedName name="__________MDE54">#REF!</definedName>
    <definedName name="__________MDE55" localSheetId="2">#REF!</definedName>
    <definedName name="__________MDE55" localSheetId="4">#REF!</definedName>
    <definedName name="__________MDE55">#REF!</definedName>
    <definedName name="__________MDE56" localSheetId="2">#REF!</definedName>
    <definedName name="__________MDE56" localSheetId="4">#REF!</definedName>
    <definedName name="__________MDE56">#REF!</definedName>
    <definedName name="__________MDE57" localSheetId="2">#REF!</definedName>
    <definedName name="__________MDE57" localSheetId="4">#REF!</definedName>
    <definedName name="__________MDE57">#REF!</definedName>
    <definedName name="__________MDE58" localSheetId="2">#REF!</definedName>
    <definedName name="__________MDE58" localSheetId="4">#REF!</definedName>
    <definedName name="__________MDE58">#REF!</definedName>
    <definedName name="__________MDE59" localSheetId="2">#REF!</definedName>
    <definedName name="__________MDE59" localSheetId="4">#REF!</definedName>
    <definedName name="__________MDE59">#REF!</definedName>
    <definedName name="__________MDE60" localSheetId="2">#REF!</definedName>
    <definedName name="__________MDE60" localSheetId="4">#REF!</definedName>
    <definedName name="__________MDE60">#REF!</definedName>
    <definedName name="__________MDE61" localSheetId="2">#REF!</definedName>
    <definedName name="__________MDE61" localSheetId="4">#REF!</definedName>
    <definedName name="__________MDE61">#REF!</definedName>
    <definedName name="__________MDE62" localSheetId="2">#REF!</definedName>
    <definedName name="__________MDE62" localSheetId="4">#REF!</definedName>
    <definedName name="__________MDE62">#REF!</definedName>
    <definedName name="__________MDE63" localSheetId="2">#REF!</definedName>
    <definedName name="__________MDE63" localSheetId="4">#REF!</definedName>
    <definedName name="__________MDE63">#REF!</definedName>
    <definedName name="__________MDE64" localSheetId="2">#REF!</definedName>
    <definedName name="__________MDE64" localSheetId="4">#REF!</definedName>
    <definedName name="__________MDE64">#REF!</definedName>
    <definedName name="__________MDE65" localSheetId="2">#REF!</definedName>
    <definedName name="__________MDE65" localSheetId="4">#REF!</definedName>
    <definedName name="__________MDE65">#REF!</definedName>
    <definedName name="__________MDE66" localSheetId="2">#REF!</definedName>
    <definedName name="__________MDE66" localSheetId="4">#REF!</definedName>
    <definedName name="__________MDE66">#REF!</definedName>
    <definedName name="__________MDE67" localSheetId="2">#REF!</definedName>
    <definedName name="__________MDE67" localSheetId="4">#REF!</definedName>
    <definedName name="__________MDE67">#REF!</definedName>
    <definedName name="__________MDE68" localSheetId="2">#REF!</definedName>
    <definedName name="__________MDE68" localSheetId="4">#REF!</definedName>
    <definedName name="__________MDE68">#REF!</definedName>
    <definedName name="__________ME01" localSheetId="4">#REF!</definedName>
    <definedName name="__________ME01">[39]Peralatan!$BR$26</definedName>
    <definedName name="__________ME02" localSheetId="4">#REF!</definedName>
    <definedName name="__________ME02">[39]Peralatan!$BR$46</definedName>
    <definedName name="__________ME03" localSheetId="4">#REF!</definedName>
    <definedName name="__________ME03">[39]Peralatan!$BR$66</definedName>
    <definedName name="__________ME04" localSheetId="4">#REF!</definedName>
    <definedName name="__________ME04">[39]Peralatan!$BR$86</definedName>
    <definedName name="__________ME05" localSheetId="4">#REF!</definedName>
    <definedName name="__________ME05">[39]Peralatan!$BR$106</definedName>
    <definedName name="__________ME06" localSheetId="4">#REF!</definedName>
    <definedName name="__________ME06">[39]Peralatan!$BR$126</definedName>
    <definedName name="__________ME07" localSheetId="4">#REF!</definedName>
    <definedName name="__________ME07">[39]Peralatan!$BR$146</definedName>
    <definedName name="__________ME08" localSheetId="4">#REF!</definedName>
    <definedName name="__________ME08">[39]Peralatan!$BR$166</definedName>
    <definedName name="__________ME09" localSheetId="4">#REF!</definedName>
    <definedName name="__________ME09">[39]Peralatan!$BR$186</definedName>
    <definedName name="__________ME10" localSheetId="4">#REF!</definedName>
    <definedName name="__________ME10">[39]Peralatan!$BR$206</definedName>
    <definedName name="__________ME11" localSheetId="4">#REF!</definedName>
    <definedName name="__________ME11">[39]Peralatan!$BR$226</definedName>
    <definedName name="__________ME12" localSheetId="4">#REF!</definedName>
    <definedName name="__________ME12">[39]Peralatan!$BR$246</definedName>
    <definedName name="__________ME13" localSheetId="4">#REF!</definedName>
    <definedName name="__________ME13">[39]Peralatan!$BR$266</definedName>
    <definedName name="__________ME14" localSheetId="4">#REF!</definedName>
    <definedName name="__________ME14">[39]Peralatan!$BR$286</definedName>
    <definedName name="__________ME15" localSheetId="4">#REF!</definedName>
    <definedName name="__________ME15">[39]Peralatan!$BR$306</definedName>
    <definedName name="__________ME16" localSheetId="4">#REF!</definedName>
    <definedName name="__________ME16">[39]Peralatan!$BR$326</definedName>
    <definedName name="__________ME17" localSheetId="4">#REF!</definedName>
    <definedName name="__________ME17">[39]Peralatan!$BR$346</definedName>
    <definedName name="__________ME18" localSheetId="4">#REF!</definedName>
    <definedName name="__________ME18">[39]Peralatan!$BR$366</definedName>
    <definedName name="__________ME19" localSheetId="4">#REF!</definedName>
    <definedName name="__________ME19">[39]Peralatan!$BR$386</definedName>
    <definedName name="__________ME20" localSheetId="4">#REF!</definedName>
    <definedName name="__________ME20">[39]Peralatan!$BR$406</definedName>
    <definedName name="__________ME21" localSheetId="4">#REF!</definedName>
    <definedName name="__________ME21">[39]Peralatan!$BR$426</definedName>
    <definedName name="__________ME22" localSheetId="4">#REF!</definedName>
    <definedName name="__________ME22">[39]Peralatan!$BR$446</definedName>
    <definedName name="__________ME23" localSheetId="4">#REF!</definedName>
    <definedName name="__________ME23">[39]Peralatan!$BR$466</definedName>
    <definedName name="__________ME24" localSheetId="4">#REF!</definedName>
    <definedName name="__________ME24">[39]Peralatan!$BR$486</definedName>
    <definedName name="__________ME25" localSheetId="4">#REF!</definedName>
    <definedName name="__________ME25">[39]Peralatan!$BR$506</definedName>
    <definedName name="__________ME26" localSheetId="4">#REF!</definedName>
    <definedName name="__________ME26">[39]Peralatan!$BR$526</definedName>
    <definedName name="__________ME27" localSheetId="4">#REF!</definedName>
    <definedName name="__________ME27">[39]Peralatan!$BR$546</definedName>
    <definedName name="__________ME28" localSheetId="4">#REF!</definedName>
    <definedName name="__________ME28">[39]Peralatan!$BR$566</definedName>
    <definedName name="__________ME29" localSheetId="4">#REF!</definedName>
    <definedName name="__________ME29">[39]Peralatan!$BR$586</definedName>
    <definedName name="__________ME30" localSheetId="4">#REF!</definedName>
    <definedName name="__________ME30">[39]Peralatan!$BR$606</definedName>
    <definedName name="__________ME31" localSheetId="4">#REF!</definedName>
    <definedName name="__________ME31">[39]Peralatan!$BR$626</definedName>
    <definedName name="__________ME32" localSheetId="4">#REF!</definedName>
    <definedName name="__________ME32">[39]Peralatan!$BR$646</definedName>
    <definedName name="__________ME33" localSheetId="4">#REF!</definedName>
    <definedName name="__________ME33">[39]Peralatan!$BR$666</definedName>
    <definedName name="__________ME34" localSheetId="4">#REF!</definedName>
    <definedName name="__________ME34">[39]Peralatan!$BR$697</definedName>
    <definedName name="__________ME35" localSheetId="2">#REF!</definedName>
    <definedName name="__________ME35" localSheetId="4">#REF!</definedName>
    <definedName name="__________ME35">#REF!</definedName>
    <definedName name="__________ME36" localSheetId="2">#REF!</definedName>
    <definedName name="__________ME36" localSheetId="4">#REF!</definedName>
    <definedName name="__________ME36">#REF!</definedName>
    <definedName name="__________ME37" localSheetId="2">#REF!</definedName>
    <definedName name="__________ME37" localSheetId="4">#REF!</definedName>
    <definedName name="__________ME37">#REF!</definedName>
    <definedName name="__________ME38" localSheetId="2">#REF!</definedName>
    <definedName name="__________ME38" localSheetId="4">#REF!</definedName>
    <definedName name="__________ME38">#REF!</definedName>
    <definedName name="__________ME39" localSheetId="2">#REF!</definedName>
    <definedName name="__________ME39" localSheetId="4">#REF!</definedName>
    <definedName name="__________ME39">#REF!</definedName>
    <definedName name="__________ME40" localSheetId="2">#REF!</definedName>
    <definedName name="__________ME40" localSheetId="4">#REF!</definedName>
    <definedName name="__________ME40">#REF!</definedName>
    <definedName name="__________ME41" localSheetId="2">#REF!</definedName>
    <definedName name="__________ME41" localSheetId="4">#REF!</definedName>
    <definedName name="__________ME41">#REF!</definedName>
    <definedName name="__________ME42" localSheetId="2">#REF!</definedName>
    <definedName name="__________ME42" localSheetId="4">#REF!</definedName>
    <definedName name="__________ME42">#REF!</definedName>
    <definedName name="__________ME43" localSheetId="2">#REF!</definedName>
    <definedName name="__________ME43" localSheetId="4">#REF!</definedName>
    <definedName name="__________ME43">#REF!</definedName>
    <definedName name="__________ME44" localSheetId="2">#REF!</definedName>
    <definedName name="__________ME44" localSheetId="4">#REF!</definedName>
    <definedName name="__________ME44">#REF!</definedName>
    <definedName name="__________ME45" localSheetId="2">#REF!</definedName>
    <definedName name="__________ME45" localSheetId="4">#REF!</definedName>
    <definedName name="__________ME45">#REF!</definedName>
    <definedName name="__________ME46" localSheetId="2">#REF!</definedName>
    <definedName name="__________ME46" localSheetId="4">#REF!</definedName>
    <definedName name="__________ME46">#REF!</definedName>
    <definedName name="__________ME47" localSheetId="2">#REF!</definedName>
    <definedName name="__________ME47" localSheetId="4">#REF!</definedName>
    <definedName name="__________ME47">#REF!</definedName>
    <definedName name="__________ME48" localSheetId="2">#REF!</definedName>
    <definedName name="__________ME48" localSheetId="4">#REF!</definedName>
    <definedName name="__________ME48">#REF!</definedName>
    <definedName name="__________ME49" localSheetId="2">#REF!</definedName>
    <definedName name="__________ME49" localSheetId="4">#REF!</definedName>
    <definedName name="__________ME49">#REF!</definedName>
    <definedName name="__________ME50" localSheetId="2">#REF!</definedName>
    <definedName name="__________ME50" localSheetId="4">#REF!</definedName>
    <definedName name="__________ME50">#REF!</definedName>
    <definedName name="__________ME51" localSheetId="2">#REF!</definedName>
    <definedName name="__________ME51" localSheetId="4">#REF!</definedName>
    <definedName name="__________ME51">#REF!</definedName>
    <definedName name="__________ME52" localSheetId="2">#REF!</definedName>
    <definedName name="__________ME52" localSheetId="4">#REF!</definedName>
    <definedName name="__________ME52">#REF!</definedName>
    <definedName name="__________ME53" localSheetId="2">#REF!</definedName>
    <definedName name="__________ME53" localSheetId="4">#REF!</definedName>
    <definedName name="__________ME53">#REF!</definedName>
    <definedName name="__________ME54" localSheetId="2">#REF!</definedName>
    <definedName name="__________ME54" localSheetId="4">#REF!</definedName>
    <definedName name="__________ME54">#REF!</definedName>
    <definedName name="__________ME55" localSheetId="2">#REF!</definedName>
    <definedName name="__________ME55" localSheetId="4">#REF!</definedName>
    <definedName name="__________ME55">#REF!</definedName>
    <definedName name="__________ME56" localSheetId="2">#REF!</definedName>
    <definedName name="__________ME56" localSheetId="4">#REF!</definedName>
    <definedName name="__________ME56">#REF!</definedName>
    <definedName name="__________ME57" localSheetId="2">#REF!</definedName>
    <definedName name="__________ME57" localSheetId="4">#REF!</definedName>
    <definedName name="__________ME57">#REF!</definedName>
    <definedName name="__________ME58" localSheetId="2">#REF!</definedName>
    <definedName name="__________ME58" localSheetId="4">#REF!</definedName>
    <definedName name="__________ME58">#REF!</definedName>
    <definedName name="__________ME59" localSheetId="2">#REF!</definedName>
    <definedName name="__________ME59" localSheetId="4">#REF!</definedName>
    <definedName name="__________ME59">#REF!</definedName>
    <definedName name="__________ME60" localSheetId="2">#REF!</definedName>
    <definedName name="__________ME60" localSheetId="4">#REF!</definedName>
    <definedName name="__________ME60">#REF!</definedName>
    <definedName name="__________ME61" localSheetId="2">#REF!</definedName>
    <definedName name="__________ME61" localSheetId="4">#REF!</definedName>
    <definedName name="__________ME61">#REF!</definedName>
    <definedName name="__________ME62" localSheetId="2">#REF!</definedName>
    <definedName name="__________ME62" localSheetId="4">#REF!</definedName>
    <definedName name="__________ME62">#REF!</definedName>
    <definedName name="__________ME63" localSheetId="2">#REF!</definedName>
    <definedName name="__________ME63" localSheetId="4">#REF!</definedName>
    <definedName name="__________ME63">#REF!</definedName>
    <definedName name="__________ME64" localSheetId="2">#REF!</definedName>
    <definedName name="__________ME64" localSheetId="4">#REF!</definedName>
    <definedName name="__________ME64">#REF!</definedName>
    <definedName name="__________ME65" localSheetId="2">#REF!</definedName>
    <definedName name="__________ME65" localSheetId="4">#REF!</definedName>
    <definedName name="__________ME65">#REF!</definedName>
    <definedName name="__________ME66" localSheetId="2">#REF!</definedName>
    <definedName name="__________ME66" localSheetId="4">#REF!</definedName>
    <definedName name="__________ME66">#REF!</definedName>
    <definedName name="__________ME67" localSheetId="2">#REF!</definedName>
    <definedName name="__________ME67" localSheetId="4">#REF!</definedName>
    <definedName name="__________ME67">#REF!</definedName>
    <definedName name="__________ME68" localSheetId="2">#REF!</definedName>
    <definedName name="__________ME68" localSheetId="4">#REF!</definedName>
    <definedName name="__________ME68">#REF!</definedName>
    <definedName name="__________MF8" localSheetId="4">#REF!</definedName>
    <definedName name="__________MG41" localSheetId="4">#REF!</definedName>
    <definedName name="__________MG53" localSheetId="4">#REF!</definedName>
    <definedName name="__________MI2" localSheetId="4">#REF!</definedName>
    <definedName name="__________MIK20" localSheetId="4">#REF!</definedName>
    <definedName name="__________MIK25" localSheetId="4">#REF!</definedName>
    <definedName name="__________MIK30" localSheetId="4">#REF!</definedName>
    <definedName name="__________MIK40" localSheetId="4">#REF!</definedName>
    <definedName name="__________MK020" localSheetId="4">#REF!</definedName>
    <definedName name="__________MK040" localSheetId="4">#REF!</definedName>
    <definedName name="__________MK110" localSheetId="4">#REF!</definedName>
    <definedName name="__________MK112" localSheetId="4">#REF!</definedName>
    <definedName name="__________MK121" localSheetId="4">#REF!</definedName>
    <definedName name="__________MK123" localSheetId="4">#REF!</definedName>
    <definedName name="__________MK127" localSheetId="4">#REF!</definedName>
    <definedName name="__________MK132" localSheetId="4">#REF!</definedName>
    <definedName name="__________MK139" localSheetId="4">#REF!</definedName>
    <definedName name="__________MK19" localSheetId="4">#REF!</definedName>
    <definedName name="__________MK210" localSheetId="4">#REF!</definedName>
    <definedName name="__________MK224" localSheetId="4">#REF!</definedName>
    <definedName name="__________MK225" localSheetId="4">#REF!</definedName>
    <definedName name="__________MK311" localSheetId="4">#REF!</definedName>
    <definedName name="__________MK321" localSheetId="4">#REF!</definedName>
    <definedName name="__________MK342" localSheetId="4">#REF!</definedName>
    <definedName name="__________MK36" localSheetId="4">#REF!</definedName>
    <definedName name="__________MK37" localSheetId="4">#REF!</definedName>
    <definedName name="__________MK411" localSheetId="4">#REF!</definedName>
    <definedName name="__________MK424" localSheetId="4">#REF!</definedName>
    <definedName name="__________MK514" localSheetId="4">#REF!</definedName>
    <definedName name="__________MK522" localSheetId="4">#REF!</definedName>
    <definedName name="__________MK618" localSheetId="4">#REF!</definedName>
    <definedName name="__________MK621" localSheetId="4">#REF!</definedName>
    <definedName name="__________MK641" localSheetId="4">#REF!</definedName>
    <definedName name="__________MK710" localSheetId="4">#REF!</definedName>
    <definedName name="__________MK715" localSheetId="4">#REF!</definedName>
    <definedName name="__________MK720" localSheetId="4">#REF!</definedName>
    <definedName name="__________MK725" localSheetId="4">#REF!</definedName>
    <definedName name="__________MK810" localSheetId="4">#REF!</definedName>
    <definedName name="__________MK855" localSheetId="4">#REF!</definedName>
    <definedName name="__________MMM01" localSheetId="4">[43]UPAH!#REF!</definedName>
    <definedName name="__________MMM02" localSheetId="4">[43]UPAH!#REF!</definedName>
    <definedName name="__________MMM03" localSheetId="4">[43]UPAH!#REF!</definedName>
    <definedName name="__________MMM04" localSheetId="4">[43]UPAH!#REF!</definedName>
    <definedName name="__________MMM05">[43]UPAH!#REF!</definedName>
    <definedName name="__________MMM06">[43]UPAH!#REF!</definedName>
    <definedName name="__________MMM07">[43]UPAH!#REF!</definedName>
    <definedName name="__________MMM08">[43]UPAH!#REF!</definedName>
    <definedName name="__________MMM09">[43]UPAH!#REF!</definedName>
    <definedName name="__________MMM10">[43]UPAH!#REF!</definedName>
    <definedName name="__________MMM11">[43]UPAH!#REF!</definedName>
    <definedName name="__________MMM12">[43]UPAH!#REF!</definedName>
    <definedName name="__________MMM13">[43]UPAH!#REF!</definedName>
    <definedName name="__________MMM14">[43]UPAH!#REF!</definedName>
    <definedName name="__________MMM15">[43]UPAH!#REF!</definedName>
    <definedName name="__________MMM16">[43]UPAH!#REF!</definedName>
    <definedName name="__________MMM17">[43]UPAH!#REF!</definedName>
    <definedName name="__________MMM18">[43]UPAH!#REF!</definedName>
    <definedName name="__________MMM19">[43]UPAH!#REF!</definedName>
    <definedName name="__________MMM20">[43]UPAH!#REF!</definedName>
    <definedName name="__________MMM21">[43]UPAH!#REF!</definedName>
    <definedName name="__________MMM22">[43]UPAH!#REF!</definedName>
    <definedName name="__________MMM23">[43]UPAH!#REF!</definedName>
    <definedName name="__________MMM24">[43]UPAH!#REF!</definedName>
    <definedName name="__________MMM25">[43]UPAH!#REF!</definedName>
    <definedName name="__________MMM26">[43]UPAH!#REF!</definedName>
    <definedName name="__________MMM27">[43]UPAH!#REF!</definedName>
    <definedName name="__________MMM28">[43]UPAH!#REF!</definedName>
    <definedName name="__________MMM29">[43]UPAH!#REF!</definedName>
    <definedName name="__________MMM30">[43]UPAH!#REF!</definedName>
    <definedName name="__________MMM31">[43]UPAH!#REF!</definedName>
    <definedName name="__________MMM32">[43]UPAH!#REF!</definedName>
    <definedName name="__________MMM33">[43]UPAH!#REF!</definedName>
    <definedName name="__________MMM34">[43]UPAH!#REF!</definedName>
    <definedName name="__________MMM35">[43]UPAH!#REF!</definedName>
    <definedName name="__________MMM36">[43]UPAH!#REF!</definedName>
    <definedName name="__________MMM37">[43]UPAH!#REF!</definedName>
    <definedName name="__________MMM38">[43]UPAH!#REF!</definedName>
    <definedName name="__________MMM39">[43]UPAH!#REF!</definedName>
    <definedName name="__________MMM40">[43]UPAH!#REF!</definedName>
    <definedName name="__________MMM41">[43]UPAH!#REF!</definedName>
    <definedName name="__________MMM411">[43]UPAH!#REF!</definedName>
    <definedName name="__________MMM42">'[47]Basic Price'!#REF!</definedName>
    <definedName name="__________MMM43">[43]UPAH!#REF!</definedName>
    <definedName name="__________MMM44">[43]UPAH!#REF!</definedName>
    <definedName name="__________MMM45">[43]UPAH!#REF!</definedName>
    <definedName name="__________MMM46">[43]UPAH!#REF!</definedName>
    <definedName name="__________MMM47">[43]UPAH!#REF!</definedName>
    <definedName name="__________MMM48">[43]UPAH!#REF!</definedName>
    <definedName name="__________MMM49">'[47]Basic Price'!#REF!</definedName>
    <definedName name="__________MMM50">[43]UPAH!#REF!</definedName>
    <definedName name="__________MMM51">[43]UPAH!#REF!</definedName>
    <definedName name="__________MMM52">'[47]Basic Price'!#REF!</definedName>
    <definedName name="__________MMM53">'[47]Basic Price'!#REF!</definedName>
    <definedName name="__________MMM54">'[47]Basic Price'!#REF!</definedName>
    <definedName name="__________nyy10">[20]UPAH!#REF!</definedName>
    <definedName name="__________nyy25">[20]UPAH!#REF!</definedName>
    <definedName name="__________PA1">'[19]ANALISA (2)'!$Q$1258</definedName>
    <definedName name="__________PA18">'[19]ANALISA (2)'!$Q$1320</definedName>
    <definedName name="__________PE13" localSheetId="4">#REF!</definedName>
    <definedName name="__________PF4" localSheetId="4">#REF!</definedName>
    <definedName name="__________PF8" localSheetId="4">#REF!</definedName>
    <definedName name="__________PG41" localSheetId="4">#REF!</definedName>
    <definedName name="__________PG53" localSheetId="4">#REF!</definedName>
    <definedName name="__________PI2" localSheetId="4">#REF!</definedName>
    <definedName name="__________PI6" localSheetId="4">#REF!</definedName>
    <definedName name="__________PK020" localSheetId="4">#REF!</definedName>
    <definedName name="__________PK040" localSheetId="4">#REF!</definedName>
    <definedName name="__________PK110" localSheetId="4">#REF!</definedName>
    <definedName name="__________PK112" localSheetId="4">#REF!</definedName>
    <definedName name="__________PK121" localSheetId="4">#REF!</definedName>
    <definedName name="__________PK123" localSheetId="4">#REF!</definedName>
    <definedName name="__________PK127" localSheetId="4">#REF!</definedName>
    <definedName name="__________PK132" localSheetId="4">#REF!</definedName>
    <definedName name="__________PK139" localSheetId="4">#REF!</definedName>
    <definedName name="__________PK19" localSheetId="4">#REF!</definedName>
    <definedName name="__________PK210" localSheetId="4">#REF!</definedName>
    <definedName name="__________PK224" localSheetId="4">#REF!</definedName>
    <definedName name="__________PK225" localSheetId="4">#REF!</definedName>
    <definedName name="__________PK23" localSheetId="4">#REF!</definedName>
    <definedName name="__________PK311" localSheetId="4">#REF!</definedName>
    <definedName name="__________PK321" localSheetId="4">#REF!</definedName>
    <definedName name="__________PK342" localSheetId="4">#REF!</definedName>
    <definedName name="__________PK36" localSheetId="4">#REF!</definedName>
    <definedName name="__________PK37" localSheetId="4">#REF!</definedName>
    <definedName name="__________PK411" localSheetId="4">#REF!</definedName>
    <definedName name="__________PK424" localSheetId="4">#REF!</definedName>
    <definedName name="__________PK514" localSheetId="4">#REF!</definedName>
    <definedName name="__________PK522" localSheetId="4">#REF!</definedName>
    <definedName name="__________PK618" localSheetId="4">#REF!</definedName>
    <definedName name="__________PK621" localSheetId="4">#REF!</definedName>
    <definedName name="__________PK641" localSheetId="4">#REF!</definedName>
    <definedName name="__________PK710" localSheetId="4">#REF!</definedName>
    <definedName name="__________PK715" localSheetId="4">#REF!</definedName>
    <definedName name="__________PK720" localSheetId="4">#REF!</definedName>
    <definedName name="__________PK725" localSheetId="4">#REF!</definedName>
    <definedName name="__________PK810" localSheetId="4">#REF!</definedName>
    <definedName name="__________PK855" localSheetId="4">#REF!</definedName>
    <definedName name="__________PR110" localSheetId="4">#REF!</definedName>
    <definedName name="__________PR123" localSheetId="4">#REF!</definedName>
    <definedName name="__________PR132" localSheetId="4">#REF!</definedName>
    <definedName name="__________PR139" localSheetId="4">#REF!</definedName>
    <definedName name="__________PR210" localSheetId="4">#REF!</definedName>
    <definedName name="__________PR225" localSheetId="4">#REF!</definedName>
    <definedName name="__________PR311" localSheetId="4">#REF!</definedName>
    <definedName name="__________PR321" localSheetId="4">#REF!</definedName>
    <definedName name="__________PR342" localSheetId="4">#REF!</definedName>
    <definedName name="__________PR411" localSheetId="4">#REF!</definedName>
    <definedName name="__________PR424" localSheetId="4">#REF!</definedName>
    <definedName name="__________PR514" localSheetId="4">#REF!</definedName>
    <definedName name="__________PR522" localSheetId="4">#REF!</definedName>
    <definedName name="__________PR621" localSheetId="4">#REF!</definedName>
    <definedName name="__________PR710" localSheetId="4">#REF!</definedName>
    <definedName name="__________PR715" localSheetId="4">#REF!</definedName>
    <definedName name="__________PR720" localSheetId="4">#REF!</definedName>
    <definedName name="__________PRK020" localSheetId="4">#REF!</definedName>
    <definedName name="__________PRK040" localSheetId="4">#REF!</definedName>
    <definedName name="__________PRK112" localSheetId="4">#REF!</definedName>
    <definedName name="__________PRK127" localSheetId="4">#REF!</definedName>
    <definedName name="__________PRK618" localSheetId="4">#REF!</definedName>
    <definedName name="__________PRK641" localSheetId="4">#REF!</definedName>
    <definedName name="__________PRK725" localSheetId="4">#REF!</definedName>
    <definedName name="__________PRK810" localSheetId="4">#REF!</definedName>
    <definedName name="__________PRK855" localSheetId="4">#REF!</definedName>
    <definedName name="__________pvc1" localSheetId="4">[20]UPAH!#REF!</definedName>
    <definedName name="__________pvc112" localSheetId="4">#REF!</definedName>
    <definedName name="__________pvc2" localSheetId="4">[20]UPAH!#REF!</definedName>
    <definedName name="__________pvc3" localSheetId="4">[20]UPAH!#REF!</definedName>
    <definedName name="__________pvc4" localSheetId="4">[20]UPAH!#REF!</definedName>
    <definedName name="__________Rp1">[34]BAHP!$M$29</definedName>
    <definedName name="__________Rp2">[71]BAHP!$M$31</definedName>
    <definedName name="__________Rp3">[71]BAHP!$M$33</definedName>
    <definedName name="__________sak1">[20]UPAH!#REF!</definedName>
    <definedName name="__________sak2">[20]UPAH!#REF!</definedName>
    <definedName name="__________sak3">[20]UPAH!#REF!</definedName>
    <definedName name="__________sl14" localSheetId="4">'[57]DAFTAR HARGA &amp; UPAH OK'!$H$86</definedName>
    <definedName name="__________sl14">'[58]DAFTAR HARGA &amp; UPAH OK'!$H$86</definedName>
    <definedName name="__________sl20" localSheetId="4">'[57]DAFTAR HARGA &amp; UPAH OK'!$H$87</definedName>
    <definedName name="__________sl20">'[58]DAFTAR HARGA &amp; UPAH OK'!$H$87</definedName>
    <definedName name="__________spl7">[20]ANALISA!#REF!</definedName>
    <definedName name="__________tee34" localSheetId="4">'[72]RAB (OK)'!#REF!</definedName>
    <definedName name="__________tgl2">[36]Mushala!$C$15</definedName>
    <definedName name="__________tl20" localSheetId="4">'[57]DAFTAR HARGA &amp; UPAH OK'!$H$88</definedName>
    <definedName name="__________tl20">'[58]DAFTAR HARGA &amp; UPAH OK'!$H$88</definedName>
    <definedName name="__________tl40" localSheetId="4">'[57]DAFTAR HARGA &amp; UPAH OK'!$H$89</definedName>
    <definedName name="__________tl40">'[58]DAFTAR HARGA &amp; UPAH OK'!$H$89</definedName>
    <definedName name="__________TUL175" localSheetId="2">[1]ANALIS!#REF!</definedName>
    <definedName name="__________TUL175">[1]ANALIS!#REF!</definedName>
    <definedName name="__________WAS100" localSheetId="2">[1]ANALIS!#REF!</definedName>
    <definedName name="__________WAS100">[1]ANALIS!#REF!</definedName>
    <definedName name="__________WAS25" localSheetId="2">[1]ANALIS!#REF!</definedName>
    <definedName name="__________WAS25">[1]ANALIS!#REF!</definedName>
    <definedName name="__________WAS40" localSheetId="2">[1]ANALIS!#REF!</definedName>
    <definedName name="__________WAS40">[1]ANALIS!#REF!</definedName>
    <definedName name="__________WAS50" localSheetId="2">[1]ANALIS!#REF!</definedName>
    <definedName name="__________WAS50">[1]ANALIS!#REF!</definedName>
    <definedName name="__________WAS75" localSheetId="2">[1]ANALIS!#REF!</definedName>
    <definedName name="__________WAS75">[1]ANALIS!#REF!</definedName>
    <definedName name="__________XA01" localSheetId="2">[35]BOW!#REF!</definedName>
    <definedName name="__________XA01">[35]BOW!#REF!</definedName>
    <definedName name="__________XA18" localSheetId="2">[35]BOW!#REF!</definedName>
    <definedName name="__________XA18">[35]BOW!#REF!</definedName>
    <definedName name="__________XAG32" localSheetId="2">[35]BOW!#REF!</definedName>
    <definedName name="__________XAG32">[35]BOW!#REF!</definedName>
    <definedName name="__________XAG51" localSheetId="2">[35]BOW!#REF!</definedName>
    <definedName name="__________XAG51">[35]BOW!#REF!</definedName>
    <definedName name="_________adt810">[59]alat!$J$17</definedName>
    <definedName name="_________agt3" localSheetId="4">[65]uRAIAN!#REF!</definedName>
    <definedName name="_________agt4" localSheetId="4">[65]uRAIAN!#REF!</definedName>
    <definedName name="_________agt5" localSheetId="4">[65]uRAIAN!#REF!</definedName>
    <definedName name="_________ANG41" localSheetId="4">#REF!</definedName>
    <definedName name="_________ANG53" localSheetId="4">#REF!</definedName>
    <definedName name="_________ANI2" localSheetId="4">#REF!</definedName>
    <definedName name="_________ank275">[60]DivVII!$G$50</definedName>
    <definedName name="_________BVT1040" localSheetId="2">[1]ANALIS!#REF!</definedName>
    <definedName name="_________BVT1040">[1]ANALIS!#REF!</definedName>
    <definedName name="_________BVT4100" localSheetId="2">[1]ANALIS!#REF!</definedName>
    <definedName name="_________BVT4100">[1]ANALIS!#REF!</definedName>
    <definedName name="_________BVT4150" localSheetId="2">[1]ANALIS!#REF!</definedName>
    <definedName name="_________BVT4150">[1]ANALIS!#REF!</definedName>
    <definedName name="_________BVT4200" localSheetId="2">[1]ANALIS!#REF!</definedName>
    <definedName name="_________BVT4200">[1]ANALIS!#REF!</definedName>
    <definedName name="_________BVT4250" localSheetId="2">[1]ANALIS!#REF!</definedName>
    <definedName name="_________BVT4250">[1]ANALIS!#REF!</definedName>
    <definedName name="_________BVT4300" localSheetId="2">[1]ANALIS!#REF!</definedName>
    <definedName name="_________BVT4300">[1]ANALIS!#REF!</definedName>
    <definedName name="_________BVT450" localSheetId="2">[1]ANALIS!#REF!</definedName>
    <definedName name="_________BVT450">[1]ANALIS!#REF!</definedName>
    <definedName name="_________BVT475" localSheetId="2">[1]ANALIS!#REF!</definedName>
    <definedName name="_________BVT475">[1]ANALIS!#REF!</definedName>
    <definedName name="_________BVT640" localSheetId="2">[1]ANALIS!#REF!</definedName>
    <definedName name="_________BVT640">[1]ANALIS!#REF!</definedName>
    <definedName name="_________BVT9100" localSheetId="2">[1]ANALIS!#REF!</definedName>
    <definedName name="_________BVT9100">[1]ANALIS!#REF!</definedName>
    <definedName name="_________BVT9150" localSheetId="2">[1]ANALIS!#REF!</definedName>
    <definedName name="_________BVT9150">[1]ANALIS!#REF!</definedName>
    <definedName name="_________BVT9200" localSheetId="2">[1]ANALIS!#REF!</definedName>
    <definedName name="_________BVT9200">[1]ANALIS!#REF!</definedName>
    <definedName name="_________BVT9250" localSheetId="2">[1]ANALIS!#REF!</definedName>
    <definedName name="_________BVT9250">[1]ANALIS!#REF!</definedName>
    <definedName name="_________BVT9300" localSheetId="2">[1]ANALIS!#REF!</definedName>
    <definedName name="_________BVT9300">[1]ANALIS!#REF!</definedName>
    <definedName name="_________BVT950" localSheetId="2">[1]ANALIS!#REF!</definedName>
    <definedName name="_________BVT950">[1]ANALIS!#REF!</definedName>
    <definedName name="_________BVT975" localSheetId="2">[1]ANALIS!#REF!</definedName>
    <definedName name="_________BVT975">[1]ANALIS!#REF!</definedName>
    <definedName name="_________DAT1">[1]ANALIS!$FJ$4631</definedName>
    <definedName name="_________dir2">[36]Mushala!$C$17</definedName>
    <definedName name="_________DIV1" localSheetId="4">#REF!</definedName>
    <definedName name="_________DIV10" localSheetId="4">#REF!</definedName>
    <definedName name="_________DIV10000">'[37]Kuantitas &amp; Harga'!$I$30</definedName>
    <definedName name="_________DIV11" localSheetId="4">#REF!</definedName>
    <definedName name="_________DIV12" localSheetId="4">'[66]Kuantitas &amp; Harga'!#REF!</definedName>
    <definedName name="_________DIV2" localSheetId="4">#REF!</definedName>
    <definedName name="_________DIV3" localSheetId="4">#REF!</definedName>
    <definedName name="_________DIV4" localSheetId="4">#REF!</definedName>
    <definedName name="_________DIV5" localSheetId="4">#REF!</definedName>
    <definedName name="_________DIV6" localSheetId="4">#REF!</definedName>
    <definedName name="_________DIV7" localSheetId="4">#REF!</definedName>
    <definedName name="_________DIV8" localSheetId="4">#REF!</definedName>
    <definedName name="_________DIV9" localSheetId="4">#REF!</definedName>
    <definedName name="_________E0400" localSheetId="4">'[73]BAHAN 2007'!#REF!</definedName>
    <definedName name="_________EEE01" localSheetId="4">#REF!</definedName>
    <definedName name="_________EEE01">[39]Peralatan!$AZ$8</definedName>
    <definedName name="_________EEE02" localSheetId="4">#REF!</definedName>
    <definedName name="_________EEE02">[39]Peralatan!$AZ$9</definedName>
    <definedName name="_________EEE03" localSheetId="4">#REF!</definedName>
    <definedName name="_________EEE03">[39]Peralatan!$AZ$10</definedName>
    <definedName name="_________EEE04" localSheetId="4">[43]sewa!#REF!</definedName>
    <definedName name="_________EEE04">[39]Peralatan!$AZ$11</definedName>
    <definedName name="_________EEE05" localSheetId="4">#REF!</definedName>
    <definedName name="_________EEE05">[39]Peralatan!$AZ$12</definedName>
    <definedName name="_________EEE06" localSheetId="4">#REF!</definedName>
    <definedName name="_________EEE06">[39]Peralatan!$AZ$13</definedName>
    <definedName name="_________EEE07" localSheetId="4">#REF!</definedName>
    <definedName name="_________EEE07">[39]Peralatan!$AZ$14</definedName>
    <definedName name="_________EEE08" localSheetId="4">[25]Peralatan!#REF!</definedName>
    <definedName name="_________EEE08">[39]Peralatan!$AZ$15</definedName>
    <definedName name="_________EEE09" localSheetId="4">#REF!</definedName>
    <definedName name="_________EEE09">[39]Peralatan!$AZ$16</definedName>
    <definedName name="_________EEE10" localSheetId="4">#REF!</definedName>
    <definedName name="_________EEE10">[39]Peralatan!$AZ$17</definedName>
    <definedName name="_________EEE11" localSheetId="4">#REF!</definedName>
    <definedName name="_________EEE11">[39]Peralatan!$AZ$18</definedName>
    <definedName name="_________EEE12" localSheetId="4">#REF!</definedName>
    <definedName name="_________EEE12">[39]Peralatan!$AZ$19</definedName>
    <definedName name="_________EEE13" localSheetId="4">#REF!</definedName>
    <definedName name="_________EEE13">[39]Peralatan!$AZ$20</definedName>
    <definedName name="_________EEE14" localSheetId="4">[43]sewa!#REF!</definedName>
    <definedName name="_________EEE14">[39]Peralatan!$AZ$21</definedName>
    <definedName name="_________EEE15" localSheetId="4">#REF!</definedName>
    <definedName name="_________EEE15">[39]Peralatan!$AZ$22</definedName>
    <definedName name="_________EEE16" localSheetId="4">#REF!</definedName>
    <definedName name="_________EEE16">[39]Peralatan!$AZ$23</definedName>
    <definedName name="_________EEE17" localSheetId="4">#REF!</definedName>
    <definedName name="_________EEE17">[39]Peralatan!$AZ$24</definedName>
    <definedName name="_________EEE18" localSheetId="4">#REF!</definedName>
    <definedName name="_________EEE18">[39]Peralatan!$AZ$25</definedName>
    <definedName name="_________EEE19" localSheetId="4">#REF!</definedName>
    <definedName name="_________EEE19">[39]Peralatan!$AZ$26</definedName>
    <definedName name="_________EEE20" localSheetId="4">#REF!</definedName>
    <definedName name="_________EEE20">[39]Peralatan!$AZ$27</definedName>
    <definedName name="_________EEE21" localSheetId="4">[25]Peralatan!#REF!</definedName>
    <definedName name="_________EEE21">[39]Peralatan!$AZ$28</definedName>
    <definedName name="_________EEE22" localSheetId="4">#REF!</definedName>
    <definedName name="_________EEE22">[39]Peralatan!$AZ$29</definedName>
    <definedName name="_________EEE23" localSheetId="4">#REF!</definedName>
    <definedName name="_________EEE23">[39]Peralatan!$AZ$30</definedName>
    <definedName name="_________EEE24" localSheetId="4">#REF!</definedName>
    <definedName name="_________EEE24">[39]Peralatan!$AZ$31</definedName>
    <definedName name="_________EEE25" localSheetId="4">#REF!</definedName>
    <definedName name="_________EEE25">[39]Peralatan!$AZ$32</definedName>
    <definedName name="_________EEE26" localSheetId="4">#REF!</definedName>
    <definedName name="_________EEE26">[39]Peralatan!$AZ$33</definedName>
    <definedName name="_________EEE27" localSheetId="4">[43]sewa!#REF!</definedName>
    <definedName name="_________EEE27">[39]Peralatan!$AZ$34</definedName>
    <definedName name="_________EEE28" localSheetId="4">[43]sewa!#REF!</definedName>
    <definedName name="_________EEE28">[39]Peralatan!$AZ$35</definedName>
    <definedName name="_________EEE29" localSheetId="4">[43]sewa!#REF!</definedName>
    <definedName name="_________EEE29">[39]Peralatan!$AZ$36</definedName>
    <definedName name="_________EEE30" localSheetId="4">[25]Peralatan!#REF!</definedName>
    <definedName name="_________EEE30">[39]Peralatan!$AZ$37</definedName>
    <definedName name="_________EEE31" localSheetId="4">#REF!</definedName>
    <definedName name="_________EEE31">[39]Peralatan!$AZ$38</definedName>
    <definedName name="_________EEE32" localSheetId="4">[25]Peralatan!#REF!</definedName>
    <definedName name="_________EEE32">[39]Peralatan!$AZ$39</definedName>
    <definedName name="_________EEE33" localSheetId="4">[43]sewa!#REF!</definedName>
    <definedName name="_________EEE33">[39]Peralatan!$AZ$40</definedName>
    <definedName name="_________eng3">[20]UPAH!#REF!</definedName>
    <definedName name="_________eng4">[20]UPAH!#REF!</definedName>
    <definedName name="_________EQU031">[52]ANL_ALAT!#REF!</definedName>
    <definedName name="_________EQU032">[52]ANL_ALAT!#REF!</definedName>
    <definedName name="_________EQU033">[52]ANL_ALAT!#REF!</definedName>
    <definedName name="_________EQU040">[52]ANL_ALAT!#REF!</definedName>
    <definedName name="_________EQU051">[52]ANL_ALAT!#REF!</definedName>
    <definedName name="_________EQU052">[52]ANL_ALAT!#REF!</definedName>
    <definedName name="_________EQU053">[52]ANL_ALAT!#REF!</definedName>
    <definedName name="_________EQU080">[52]ANL_ALAT!#REF!</definedName>
    <definedName name="_________EQU081">[52]ANL_ALAT!#REF!</definedName>
    <definedName name="_________EQU082">[52]ANL_ALAT!#REF!</definedName>
    <definedName name="_________EQU083">[52]ANL_ALAT!#REF!</definedName>
    <definedName name="_________EQU084">[52]ANL_ALAT!#REF!</definedName>
    <definedName name="_________EQU087">[52]ANL_ALAT!#REF!</definedName>
    <definedName name="_________EQU088">[52]ANL_ALAT!#REF!</definedName>
    <definedName name="_________EQU089">[52]ANL_ALAT!#REF!</definedName>
    <definedName name="_________EQU130">[52]ANL_ALAT!#REF!</definedName>
    <definedName name="_________EQU152">[52]ANL_ALAT!#REF!</definedName>
    <definedName name="_________EQU153">[52]ANL_ALAT!#REF!</definedName>
    <definedName name="_________EQU154">[52]ANL_ALAT!#REF!</definedName>
    <definedName name="_________EQU155">[52]ANL_ALAT!#REF!</definedName>
    <definedName name="_________EQU156">[52]ANL_ALAT!#REF!</definedName>
    <definedName name="_________EQU157">[52]ANL_ALAT!#REF!</definedName>
    <definedName name="_________EQU172">[52]ANL_ALAT!#REF!</definedName>
    <definedName name="_________EQU182">[52]ANL_ALAT!#REF!</definedName>
    <definedName name="_________EQU191">[52]ANL_ALAT!#REF!</definedName>
    <definedName name="_________EQU192">[52]ANL_ALAT!#REF!</definedName>
    <definedName name="_________EQU211">[52]ANL_ALAT!#REF!</definedName>
    <definedName name="_________EQU212">[52]ANL_ALAT!#REF!</definedName>
    <definedName name="_________EQU213">[52]ANL_ALAT!#REF!</definedName>
    <definedName name="_________EQU221">[52]ANL_ALAT!#REF!</definedName>
    <definedName name="_________EQU222">[52]ANL_ALAT!#REF!</definedName>
    <definedName name="_________EQU223">[52]ANL_ALAT!#REF!</definedName>
    <definedName name="_________EQU224">[52]ANL_ALAT!#REF!</definedName>
    <definedName name="_________EQU225">[52]ANL_ALAT!#REF!</definedName>
    <definedName name="_________EQU226">[52]ANL_ALAT!#REF!</definedName>
    <definedName name="_________EQU231">[52]ANL_ALAT!#REF!</definedName>
    <definedName name="_________EQU232">[52]ANL_ALAT!#REF!</definedName>
    <definedName name="_________EQU251">[52]ANL_ALAT!#REF!</definedName>
    <definedName name="_________EQU252">[52]ANL_ALAT!#REF!</definedName>
    <definedName name="_________EQU253">[52]ANL_ALAT!#REF!</definedName>
    <definedName name="_________EQU341">[52]ANL_ALAT!#REF!</definedName>
    <definedName name="_________EQU342">[52]ANL_ALAT!#REF!</definedName>
    <definedName name="_________EQU401">[52]ANL_ALAT!#REF!</definedName>
    <definedName name="_________gip1">[20]UPAH!#REF!</definedName>
    <definedName name="_________gip12" localSheetId="4">#REF!</definedName>
    <definedName name="_________HAL1">[39]L4c!$A$1:$J$42</definedName>
    <definedName name="_________HAL2" localSheetId="4">#REF!</definedName>
    <definedName name="_________HAL3" localSheetId="4">#REF!</definedName>
    <definedName name="_________HAL4" localSheetId="4">#REF!</definedName>
    <definedName name="_________HAL5" localSheetId="4">#REF!</definedName>
    <definedName name="_________HAL6" localSheetId="4">#REF!</definedName>
    <definedName name="_________HAL7" localSheetId="4">#REF!</definedName>
    <definedName name="_________HAL8" localSheetId="4">#REF!</definedName>
    <definedName name="_________jab2">[36]Mushala!$C$18</definedName>
    <definedName name="_________kb1" localSheetId="4">'[67]Upah, Bahan, Alat'!#REF!</definedName>
    <definedName name="_________KB4" localSheetId="4">#REF!</definedName>
    <definedName name="_________KD013" localSheetId="4">[52]ANALISA!#REF!</definedName>
    <definedName name="_________KD018" localSheetId="4">[52]ANALISA!#REF!</definedName>
    <definedName name="_________KD026" localSheetId="4">[52]ANALISA!#REF!</definedName>
    <definedName name="_________KD028" localSheetId="4">[52]ANALISA!#REF!</definedName>
    <definedName name="_________KD043" localSheetId="4">[52]ANALISA!#REF!</definedName>
    <definedName name="_________KD064">[52]ANALISA!#REF!</definedName>
    <definedName name="_________KD065">[52]ANALISA!#REF!</definedName>
    <definedName name="_________KD067">[52]ANALISA!#REF!</definedName>
    <definedName name="_________KD068">[52]ANALISA!#REF!</definedName>
    <definedName name="_________KD102">[52]ANALISA!#REF!</definedName>
    <definedName name="_________KD103">[52]ANALISA!#REF!</definedName>
    <definedName name="_________KD104">[52]ANALISA!#REF!</definedName>
    <definedName name="_________KD108">[52]ANALISA!#REF!</definedName>
    <definedName name="_________KD129">[52]ANALISA!#REF!</definedName>
    <definedName name="_________KD136">[52]ANALISA!#REF!</definedName>
    <definedName name="_________KD137">[52]ANALISA!#REF!</definedName>
    <definedName name="_________KD138">[52]ANALISA!#REF!</definedName>
    <definedName name="_________kon2" localSheetId="4">'[68]R-MP2-98'!#REF!</definedName>
    <definedName name="_________kon3" localSheetId="4">'[68]R-MP2-98'!#REF!</definedName>
    <definedName name="_________kon4" localSheetId="4">'[68]R-MP2-98'!#REF!</definedName>
    <definedName name="_________kon5" localSheetId="4">'[69]R-MP'!#REF!</definedName>
    <definedName name="_________KOP1" localSheetId="2">#REF!</definedName>
    <definedName name="_________KOP1">#REF!</definedName>
    <definedName name="_________KOP2" localSheetId="2">#REF!</definedName>
    <definedName name="_________KOP2">#REF!</definedName>
    <definedName name="_________KOP3" localSheetId="2">#REF!</definedName>
    <definedName name="_________KOP3">#REF!</definedName>
    <definedName name="_________KOP4" localSheetId="2">#REF!</definedName>
    <definedName name="_________KOP4">#REF!</definedName>
    <definedName name="_________KOP5" localSheetId="2">#REF!</definedName>
    <definedName name="_________KOP5">#REF!</definedName>
    <definedName name="_________kt1">[13]UPAH!#REF!</definedName>
    <definedName name="_________kt2">[13]UPAH!#REF!</definedName>
    <definedName name="_________kt3">[13]UPAH!#REF!</definedName>
    <definedName name="_________LAB112">[52]UPAH!#REF!</definedName>
    <definedName name="_________LAB113">[52]UPAH!#REF!</definedName>
    <definedName name="_________LAB114">[52]UPAH!#REF!</definedName>
    <definedName name="_________LAB115">[52]UPAH!#REF!</definedName>
    <definedName name="_________LAB116">[52]UPAH!#REF!</definedName>
    <definedName name="_________LAB117">[52]UPAH!#REF!</definedName>
    <definedName name="_________LAB118">[52]UPAH!#REF!</definedName>
    <definedName name="_________LAB119">[52]UPAH!#REF!</definedName>
    <definedName name="_________LAB120">[52]UPAH!#REF!</definedName>
    <definedName name="_________LLL02" localSheetId="4">#REF!</definedName>
    <definedName name="_________LLL03" localSheetId="4">#REF!</definedName>
    <definedName name="_________LLL04" localSheetId="4">#REF!</definedName>
    <definedName name="_________LLL05" localSheetId="4">#REF!</definedName>
    <definedName name="_________LLL06" localSheetId="4">#REF!</definedName>
    <definedName name="_________LLL07" localSheetId="4">#REF!</definedName>
    <definedName name="_________LLL08" localSheetId="4">#REF!</definedName>
    <definedName name="_________LLL09" localSheetId="4">#REF!</definedName>
    <definedName name="_________LLL10" localSheetId="4">#REF!</definedName>
    <definedName name="_________LLL11" localSheetId="4">#REF!</definedName>
    <definedName name="_________MA18">'[19]ANALISA (2)'!$Q$1336</definedName>
    <definedName name="_________MAT048">'[54]Harga Pipa'!#REF!</definedName>
    <definedName name="_________MAT049">'[54]Harga Pipa'!#REF!</definedName>
    <definedName name="_________MAT100">'[54]Harga Pipa'!#REF!</definedName>
    <definedName name="_________MAT105">'[54]Harga Pipa'!#REF!</definedName>
    <definedName name="_________MAT106">'[54]Harga Pipa'!#REF!</definedName>
    <definedName name="_________MAT111">'[54]Harga Pipa'!#REF!</definedName>
    <definedName name="_________MAT112">'[54]Harga Pipa'!#REF!</definedName>
    <definedName name="_________MAT116">'[54]Harga Pipa'!#REF!</definedName>
    <definedName name="_________MAT122">'[54]Harga Pipa'!#REF!</definedName>
    <definedName name="_________MAT123">'[54]Harga Pipa'!#REF!</definedName>
    <definedName name="_________MAT124">'[54]Harga Pipa'!#REF!</definedName>
    <definedName name="_________MAT125">'[54]Harga Pipa'!#REF!</definedName>
    <definedName name="_________MAT126">'[54]Harga Pipa'!#REF!</definedName>
    <definedName name="_________MAT177">'[54]Harga Pipa'!#REF!</definedName>
    <definedName name="_________MAT187">'[54]Harga Pipa'!#REF!</definedName>
    <definedName name="_________MAT190">'[54]Harga Pipa'!#REF!</definedName>
    <definedName name="_________MAT191">'[54]Harga Pipa'!#REF!</definedName>
    <definedName name="_________MAT193">'[54]Harga Pipa'!#REF!</definedName>
    <definedName name="_________MAT195">'[54]Harga Pipa'!#REF!</definedName>
    <definedName name="_________MAT204">'[54]Harga Pipa'!#REF!</definedName>
    <definedName name="_________MAT205">'[54]Harga Pipa'!#REF!</definedName>
    <definedName name="_________MAT206">'[54]Harga Pipa'!#REF!</definedName>
    <definedName name="_________MAT207">'[54]Harga Pipa'!#REF!</definedName>
    <definedName name="_________MAT208">'[54]Harga Pipa'!#REF!</definedName>
    <definedName name="_________MAT209">'[54]Harga Pipa'!#REF!</definedName>
    <definedName name="_________MAT210">'[54]Harga Pipa'!#REF!</definedName>
    <definedName name="_________MAT211">'[54]Harga Pipa'!#REF!</definedName>
    <definedName name="_________MAT212">'[54]Harga Pipa'!#REF!</definedName>
    <definedName name="_________MAT214">'[54]Harga Pipa'!#REF!</definedName>
    <definedName name="_________MAT215">'[54]Harga Pipa'!#REF!</definedName>
    <definedName name="_________MAT219">'[54]Harga Pipa'!#REF!</definedName>
    <definedName name="_________MAT231">'[54]Harga Pipa'!#REF!</definedName>
    <definedName name="_________MAT232">'[54]Harga Pipa'!#REF!</definedName>
    <definedName name="_________MAT238">'[54]Harga Pipa'!#REF!</definedName>
    <definedName name="_________MAT239">'[54]Harga Pipa'!#REF!</definedName>
    <definedName name="_________MAT246">'[54]Harga Pipa'!#REF!</definedName>
    <definedName name="_________MAT247">'[54]Harga Pipa'!#REF!</definedName>
    <definedName name="_________MAT248">'[54]Harga Pipa'!#REF!</definedName>
    <definedName name="_________MAT257">'[54]Harga Pipa'!#REF!</definedName>
    <definedName name="_________MAT262">'[54]Harga Pipa'!#REF!</definedName>
    <definedName name="_________MAT263">'[54]Harga Pipa'!#REF!</definedName>
    <definedName name="_________MAT265">'[54]Harga Pipa'!#REF!</definedName>
    <definedName name="_________MAT267">'[54]Harga Pipa'!#REF!</definedName>
    <definedName name="_________MAT269">'[54]Harga Pipa'!#REF!</definedName>
    <definedName name="_________MAT272">'[54]Harga Pipa'!#REF!</definedName>
    <definedName name="_________MAT286">'[54]Harga Pipa'!#REF!</definedName>
    <definedName name="_________MAT287">'[54]Harga Pipa'!#REF!</definedName>
    <definedName name="_________MAT288">'[54]Harga Pipa'!#REF!</definedName>
    <definedName name="_________MAT294">'[54]Harga Pipa'!#REF!</definedName>
    <definedName name="_________MAT295">'[54]Harga Pipa'!#REF!</definedName>
    <definedName name="_________MAT296">'[54]Harga Pipa'!#REF!</definedName>
    <definedName name="_________MAT297">'[54]Harga Pipa'!#REF!</definedName>
    <definedName name="_________MAT298">'[54]Harga Pipa'!#REF!</definedName>
    <definedName name="_________MAT299">'[54]Harga Pipa'!#REF!</definedName>
    <definedName name="_________MAT300">'[54]Harga Pipa'!#REF!</definedName>
    <definedName name="_________MAT301">'[54]Harga Pipa'!#REF!</definedName>
    <definedName name="_________MAT302">'[54]Harga Pipa'!#REF!</definedName>
    <definedName name="_________MAT303">'[54]Harga Pipa'!#REF!</definedName>
    <definedName name="_________MAT304">'[54]Harga Pipa'!#REF!</definedName>
    <definedName name="_________MAT306">'[54]Harga Pipa'!#REF!</definedName>
    <definedName name="_________MAT308">'[54]Harga Pipa'!#REF!</definedName>
    <definedName name="_________MAT309">'[54]Harga Pipa'!#REF!</definedName>
    <definedName name="_________MAT313">'[54]Harga Pipa'!#REF!</definedName>
    <definedName name="_________MAT314">'[54]Harga Pipa'!#REF!</definedName>
    <definedName name="_________MAT315">'[54]Harga Pipa'!#REF!</definedName>
    <definedName name="_________MAT316">'[54]Harga Pipa'!#REF!</definedName>
    <definedName name="_________MAT317">'[54]Harga Pipa'!#REF!</definedName>
    <definedName name="_________MAT318">'[54]Harga Pipa'!#REF!</definedName>
    <definedName name="_________MAT319">'[54]Harga Pipa'!#REF!</definedName>
    <definedName name="_________MAT320">'[54]Harga Pipa'!#REF!</definedName>
    <definedName name="_________MAT321">'[54]Harga Pipa'!#REF!</definedName>
    <definedName name="_________MAT322">'[54]Harga Pipa'!#REF!</definedName>
    <definedName name="_________MC1">'[70]RUMUS PENERIMAAN KAS'!$C$58</definedName>
    <definedName name="_________MC10">'[70]RUMUS PENERIMAAN KAS'!$DY$58</definedName>
    <definedName name="_________MC2">'[70]RUMUS PENERIMAAN KAS'!$Q$58</definedName>
    <definedName name="_________MC3">'[70]RUMUS PENERIMAAN KAS'!$AE$58</definedName>
    <definedName name="_________MC4">'[70]RUMUS PENERIMAAN KAS'!$AS$58</definedName>
    <definedName name="_________MC5">'[70]RUMUS PENERIMAAN KAS'!$BG$58</definedName>
    <definedName name="_________MC6">'[70]RUMUS PENERIMAAN KAS'!$BU$58</definedName>
    <definedName name="_________MC7">'[70]RUMUS PENERIMAAN KAS'!$CI$58</definedName>
    <definedName name="_________MC8">'[70]RUMUS PENERIMAAN KAS'!$CW$58</definedName>
    <definedName name="_________MC9">'[70]RUMUS PENERIMAAN KAS'!$DK$58</definedName>
    <definedName name="_________MDE02" localSheetId="4">[25]Peralatan!#REF!</definedName>
    <definedName name="_________MDE03" localSheetId="4">[25]Peralatan!#REF!</definedName>
    <definedName name="_________MDE04" localSheetId="4">[25]Peralatan!#REF!</definedName>
    <definedName name="_________MDE06" localSheetId="4">[25]Peralatan!#REF!</definedName>
    <definedName name="_________MDE07" localSheetId="4">[25]Peralatan!#REF!</definedName>
    <definedName name="_________MDE08" localSheetId="4">[25]Peralatan!#REF!</definedName>
    <definedName name="_________MDE10" localSheetId="4">[25]Peralatan!#REF!</definedName>
    <definedName name="_________MDE11" localSheetId="4">[25]Peralatan!#REF!</definedName>
    <definedName name="_________MDE13" localSheetId="4">[25]Peralatan!#REF!</definedName>
    <definedName name="_________MDE15" localSheetId="4">[25]Peralatan!#REF!</definedName>
    <definedName name="_________MDE17" localSheetId="4">[25]Peralatan!#REF!</definedName>
    <definedName name="_________MDE19" localSheetId="4">[25]Peralatan!#REF!</definedName>
    <definedName name="_________MDE21" localSheetId="4">[25]Peralatan!#REF!</definedName>
    <definedName name="_________MDE22">[50]Peralatan!$BR$447</definedName>
    <definedName name="_________MDE23" localSheetId="4">[25]Peralatan!#REF!</definedName>
    <definedName name="_________MDE25" localSheetId="4">[25]Peralatan!#REF!</definedName>
    <definedName name="_________MDE27" localSheetId="4">[25]Peralatan!#REF!</definedName>
    <definedName name="_________MDE29" localSheetId="4">[25]Peralatan!#REF!</definedName>
    <definedName name="_________MDE31" localSheetId="4">#REF!</definedName>
    <definedName name="_________MDE32" localSheetId="4">#REF!</definedName>
    <definedName name="_________MDE33" localSheetId="4">#REF!</definedName>
    <definedName name="_________MDE34" localSheetId="4">#REF!</definedName>
    <definedName name="_________MDE35" localSheetId="4">#REF!</definedName>
    <definedName name="_________MDE36" localSheetId="4">#REF!</definedName>
    <definedName name="_________MDE37" localSheetId="4">#REF!</definedName>
    <definedName name="_________MDE38" localSheetId="4">#REF!</definedName>
    <definedName name="_________MDE39" localSheetId="4">#REF!</definedName>
    <definedName name="_________MDE40" localSheetId="4">#REF!</definedName>
    <definedName name="_________MDE41" localSheetId="4">#REF!</definedName>
    <definedName name="_________MDE42" localSheetId="4">#REF!</definedName>
    <definedName name="_________MDE43" localSheetId="4">#REF!</definedName>
    <definedName name="_________MDE44" localSheetId="4">#REF!</definedName>
    <definedName name="_________MDE45" localSheetId="4">#REF!</definedName>
    <definedName name="_________MDE46" localSheetId="4">#REF!</definedName>
    <definedName name="_________MDE47" localSheetId="4">#REF!</definedName>
    <definedName name="_________MDE48" localSheetId="4">#REF!</definedName>
    <definedName name="_________MDE49" localSheetId="4">#REF!</definedName>
    <definedName name="_________MDE50" localSheetId="4">#REF!</definedName>
    <definedName name="_________MDE51" localSheetId="4">#REF!</definedName>
    <definedName name="_________MDE52" localSheetId="4">#REF!</definedName>
    <definedName name="_________MDE53" localSheetId="4">#REF!</definedName>
    <definedName name="_________MDE54" localSheetId="4">#REF!</definedName>
    <definedName name="_________MDE55" localSheetId="4">#REF!</definedName>
    <definedName name="_________MDE56" localSheetId="4">#REF!</definedName>
    <definedName name="_________MDE57" localSheetId="4">#REF!</definedName>
    <definedName name="_________MDE58" localSheetId="4">#REF!</definedName>
    <definedName name="_________MDE59" localSheetId="4">#REF!</definedName>
    <definedName name="_________MDE60" localSheetId="4">#REF!</definedName>
    <definedName name="_________MDE61" localSheetId="4">#REF!</definedName>
    <definedName name="_________MDE62" localSheetId="4">#REF!</definedName>
    <definedName name="_________MDE63" localSheetId="4">#REF!</definedName>
    <definedName name="_________MDE64" localSheetId="4">#REF!</definedName>
    <definedName name="_________MDE65" localSheetId="4">#REF!</definedName>
    <definedName name="_________MDE66" localSheetId="4">#REF!</definedName>
    <definedName name="_________MDE67" localSheetId="4">#REF!</definedName>
    <definedName name="_________MDE68" localSheetId="4">#REF!</definedName>
    <definedName name="_________ME01" localSheetId="4">#REF!</definedName>
    <definedName name="_________ME02" localSheetId="4">#REF!</definedName>
    <definedName name="_________ME03" localSheetId="4">#REF!</definedName>
    <definedName name="_________ME04" localSheetId="4">#REF!</definedName>
    <definedName name="_________ME05" localSheetId="4">#REF!</definedName>
    <definedName name="_________ME06" localSheetId="4">#REF!</definedName>
    <definedName name="_________ME07" localSheetId="4">#REF!</definedName>
    <definedName name="_________ME08" localSheetId="4">#REF!</definedName>
    <definedName name="_________ME09" localSheetId="4">#REF!</definedName>
    <definedName name="_________ME10" localSheetId="4">#REF!</definedName>
    <definedName name="_________ME11" localSheetId="4">#REF!</definedName>
    <definedName name="_________ME12" localSheetId="4">#REF!</definedName>
    <definedName name="_________ME13" localSheetId="4">#REF!</definedName>
    <definedName name="_________ME14" localSheetId="4">#REF!</definedName>
    <definedName name="_________ME15" localSheetId="4">#REF!</definedName>
    <definedName name="_________ME16" localSheetId="4">#REF!</definedName>
    <definedName name="_________ME17" localSheetId="4">#REF!</definedName>
    <definedName name="_________ME18" localSheetId="4">#REF!</definedName>
    <definedName name="_________ME19" localSheetId="4">#REF!</definedName>
    <definedName name="_________ME20" localSheetId="4">#REF!</definedName>
    <definedName name="_________ME21" localSheetId="4">#REF!</definedName>
    <definedName name="_________ME22" localSheetId="4">#REF!</definedName>
    <definedName name="_________ME23" localSheetId="4">#REF!</definedName>
    <definedName name="_________ME24" localSheetId="4">#REF!</definedName>
    <definedName name="_________ME25" localSheetId="4">#REF!</definedName>
    <definedName name="_________ME26" localSheetId="4">#REF!</definedName>
    <definedName name="_________ME27" localSheetId="4">#REF!</definedName>
    <definedName name="_________ME28" localSheetId="4">#REF!</definedName>
    <definedName name="_________ME29" localSheetId="4">#REF!</definedName>
    <definedName name="_________ME30" localSheetId="4">#REF!</definedName>
    <definedName name="_________ME31" localSheetId="4">#REF!</definedName>
    <definedName name="_________ME32" localSheetId="4">#REF!</definedName>
    <definedName name="_________ME33" localSheetId="4">#REF!</definedName>
    <definedName name="_________ME34" localSheetId="4">#REF!</definedName>
    <definedName name="_________ME35" localSheetId="4">#REF!</definedName>
    <definedName name="_________ME36" localSheetId="4">#REF!</definedName>
    <definedName name="_________ME37" localSheetId="4">#REF!</definedName>
    <definedName name="_________ME38" localSheetId="4">#REF!</definedName>
    <definedName name="_________ME39" localSheetId="4">#REF!</definedName>
    <definedName name="_________ME40" localSheetId="4">#REF!</definedName>
    <definedName name="_________ME41" localSheetId="4">#REF!</definedName>
    <definedName name="_________ME42" localSheetId="4">#REF!</definedName>
    <definedName name="_________ME43" localSheetId="4">#REF!</definedName>
    <definedName name="_________ME44" localSheetId="4">#REF!</definedName>
    <definedName name="_________ME45" localSheetId="4">#REF!</definedName>
    <definedName name="_________ME46" localSheetId="4">#REF!</definedName>
    <definedName name="_________ME47" localSheetId="4">#REF!</definedName>
    <definedName name="_________ME48" localSheetId="4">#REF!</definedName>
    <definedName name="_________ME49" localSheetId="4">#REF!</definedName>
    <definedName name="_________ME50" localSheetId="4">#REF!</definedName>
    <definedName name="_________ME51" localSheetId="4">#REF!</definedName>
    <definedName name="_________ME52" localSheetId="4">#REF!</definedName>
    <definedName name="_________ME53" localSheetId="4">#REF!</definedName>
    <definedName name="_________ME54" localSheetId="4">#REF!</definedName>
    <definedName name="_________ME55" localSheetId="4">#REF!</definedName>
    <definedName name="_________ME56" localSheetId="4">#REF!</definedName>
    <definedName name="_________ME57" localSheetId="4">#REF!</definedName>
    <definedName name="_________ME58" localSheetId="4">#REF!</definedName>
    <definedName name="_________ME59" localSheetId="4">#REF!</definedName>
    <definedName name="_________ME60" localSheetId="4">#REF!</definedName>
    <definedName name="_________ME61" localSheetId="4">#REF!</definedName>
    <definedName name="_________ME62" localSheetId="4">#REF!</definedName>
    <definedName name="_________ME63" localSheetId="4">#REF!</definedName>
    <definedName name="_________ME64" localSheetId="4">#REF!</definedName>
    <definedName name="_________ME65" localSheetId="4">#REF!</definedName>
    <definedName name="_________ME66" localSheetId="4">#REF!</definedName>
    <definedName name="_________ME67" localSheetId="4">#REF!</definedName>
    <definedName name="_________ME68" localSheetId="4">#REF!</definedName>
    <definedName name="_________MF8" localSheetId="4">#REF!</definedName>
    <definedName name="_________MG41" localSheetId="4">#REF!</definedName>
    <definedName name="_________MG53" localSheetId="4">#REF!</definedName>
    <definedName name="_________MI2" localSheetId="4">#REF!</definedName>
    <definedName name="_________MIK20" localSheetId="4">#REF!</definedName>
    <definedName name="_________MIK25" localSheetId="4">#REF!</definedName>
    <definedName name="_________MIK30" localSheetId="4">#REF!</definedName>
    <definedName name="_________MIK40" localSheetId="4">#REF!</definedName>
    <definedName name="_________MK020" localSheetId="4">#REF!</definedName>
    <definedName name="_________MK040" localSheetId="4">#REF!</definedName>
    <definedName name="_________MK110" localSheetId="4">#REF!</definedName>
    <definedName name="_________MK112" localSheetId="4">#REF!</definedName>
    <definedName name="_________MK121" localSheetId="4">#REF!</definedName>
    <definedName name="_________MK123" localSheetId="4">#REF!</definedName>
    <definedName name="_________MK127" localSheetId="4">#REF!</definedName>
    <definedName name="_________MK132" localSheetId="4">#REF!</definedName>
    <definedName name="_________MK139" localSheetId="4">#REF!</definedName>
    <definedName name="_________MK19" localSheetId="4">#REF!</definedName>
    <definedName name="_________MK210" localSheetId="4">#REF!</definedName>
    <definedName name="_________MK224" localSheetId="4">#REF!</definedName>
    <definedName name="_________MK225" localSheetId="4">#REF!</definedName>
    <definedName name="_________MK311" localSheetId="4">#REF!</definedName>
    <definedName name="_________MK321" localSheetId="4">#REF!</definedName>
    <definedName name="_________MK342" localSheetId="4">#REF!</definedName>
    <definedName name="_________MK36" localSheetId="4">#REF!</definedName>
    <definedName name="_________MK37" localSheetId="4">#REF!</definedName>
    <definedName name="_________MK411" localSheetId="4">#REF!</definedName>
    <definedName name="_________MK424" localSheetId="4">#REF!</definedName>
    <definedName name="_________MK514" localSheetId="4">#REF!</definedName>
    <definedName name="_________MK522" localSheetId="4">#REF!</definedName>
    <definedName name="_________MK618" localSheetId="4">#REF!</definedName>
    <definedName name="_________MK621" localSheetId="4">#REF!</definedName>
    <definedName name="_________MK641" localSheetId="4">#REF!</definedName>
    <definedName name="_________MK710" localSheetId="4">#REF!</definedName>
    <definedName name="_________MK715" localSheetId="4">#REF!</definedName>
    <definedName name="_________MK720" localSheetId="4">#REF!</definedName>
    <definedName name="_________MK725" localSheetId="4">#REF!</definedName>
    <definedName name="_________MK810" localSheetId="4">#REF!</definedName>
    <definedName name="_________MK855" localSheetId="4">#REF!</definedName>
    <definedName name="_________MMM01" localSheetId="4">[43]UPAH!#REF!</definedName>
    <definedName name="_________MMM02" localSheetId="4">[43]UPAH!#REF!</definedName>
    <definedName name="_________MMM03" localSheetId="4">[43]UPAH!#REF!</definedName>
    <definedName name="_________MMM04" localSheetId="4">[43]UPAH!#REF!</definedName>
    <definedName name="_________MMM05">[43]UPAH!#REF!</definedName>
    <definedName name="_________MMM06">[43]UPAH!#REF!</definedName>
    <definedName name="_________MMM07">[43]UPAH!#REF!</definedName>
    <definedName name="_________MMM08">[43]UPAH!#REF!</definedName>
    <definedName name="_________MMM09">[43]UPAH!#REF!</definedName>
    <definedName name="_________MMM10">[43]UPAH!#REF!</definedName>
    <definedName name="_________MMM11">[43]UPAH!#REF!</definedName>
    <definedName name="_________MMM12">[43]UPAH!#REF!</definedName>
    <definedName name="_________MMM13">[43]UPAH!#REF!</definedName>
    <definedName name="_________MMM14">[43]UPAH!#REF!</definedName>
    <definedName name="_________MMM15">[43]UPAH!#REF!</definedName>
    <definedName name="_________MMM16">[43]UPAH!#REF!</definedName>
    <definedName name="_________MMM17">[43]UPAH!#REF!</definedName>
    <definedName name="_________MMM18">[43]UPAH!#REF!</definedName>
    <definedName name="_________MMM19">[43]UPAH!#REF!</definedName>
    <definedName name="_________MMM20">[43]UPAH!#REF!</definedName>
    <definedName name="_________MMM21">[43]UPAH!#REF!</definedName>
    <definedName name="_________MMM22">[43]UPAH!#REF!</definedName>
    <definedName name="_________MMM23">[43]UPAH!#REF!</definedName>
    <definedName name="_________MMM24">[43]UPAH!#REF!</definedName>
    <definedName name="_________MMM25">[43]UPAH!#REF!</definedName>
    <definedName name="_________MMM26">[43]UPAH!#REF!</definedName>
    <definedName name="_________MMM27">[43]UPAH!#REF!</definedName>
    <definedName name="_________MMM28">[43]UPAH!#REF!</definedName>
    <definedName name="_________MMM29">[43]UPAH!#REF!</definedName>
    <definedName name="_________MMM30">[43]UPAH!#REF!</definedName>
    <definedName name="_________MMM31">[43]UPAH!#REF!</definedName>
    <definedName name="_________MMM32">[43]UPAH!#REF!</definedName>
    <definedName name="_________MMM33">[43]UPAH!#REF!</definedName>
    <definedName name="_________MMM34">[43]UPAH!#REF!</definedName>
    <definedName name="_________MMM35">[43]UPAH!#REF!</definedName>
    <definedName name="_________MMM36">[43]UPAH!#REF!</definedName>
    <definedName name="_________MMM37">[43]UPAH!#REF!</definedName>
    <definedName name="_________MMM38">[43]UPAH!#REF!</definedName>
    <definedName name="_________MMM39">[43]UPAH!#REF!</definedName>
    <definedName name="_________MMM40">[43]UPAH!#REF!</definedName>
    <definedName name="_________MMM41">[43]UPAH!#REF!</definedName>
    <definedName name="_________MMM411">[43]UPAH!#REF!</definedName>
    <definedName name="_________MMM42">'[47]Basic Price'!#REF!</definedName>
    <definedName name="_________MMM43">[43]UPAH!#REF!</definedName>
    <definedName name="_________MMM44">[43]UPAH!#REF!</definedName>
    <definedName name="_________MMM45">[43]UPAH!#REF!</definedName>
    <definedName name="_________MMM46">[43]UPAH!#REF!</definedName>
    <definedName name="_________MMM47">[43]UPAH!#REF!</definedName>
    <definedName name="_________MMM48">[43]UPAH!#REF!</definedName>
    <definedName name="_________MMM49">'[47]Basic Price'!#REF!</definedName>
    <definedName name="_________MMM50">[43]UPAH!#REF!</definedName>
    <definedName name="_________MMM51">[43]UPAH!#REF!</definedName>
    <definedName name="_________MMM52">'[47]Basic Price'!#REF!</definedName>
    <definedName name="_________MMM53">'[47]Basic Price'!#REF!</definedName>
    <definedName name="_________MMM54">'[47]Basic Price'!#REF!</definedName>
    <definedName name="_________nyy10">[20]UPAH!#REF!</definedName>
    <definedName name="_________nyy25">[20]UPAH!#REF!</definedName>
    <definedName name="_________PA1">'[19]ANALISA (2)'!$Q$1258</definedName>
    <definedName name="_________PA18">'[19]ANALISA (2)'!$Q$1320</definedName>
    <definedName name="_________PE13" localSheetId="4">#REF!</definedName>
    <definedName name="_________PF4" localSheetId="4">#REF!</definedName>
    <definedName name="_________PF8" localSheetId="4">#REF!</definedName>
    <definedName name="_________PG41" localSheetId="4">#REF!</definedName>
    <definedName name="_________PG53" localSheetId="4">#REF!</definedName>
    <definedName name="_________PI2" localSheetId="4">#REF!</definedName>
    <definedName name="_________PI6" localSheetId="4">#REF!</definedName>
    <definedName name="_________PK020" localSheetId="4">#REF!</definedName>
    <definedName name="_________PK040" localSheetId="4">#REF!</definedName>
    <definedName name="_________PK110" localSheetId="4">#REF!</definedName>
    <definedName name="_________PK112" localSheetId="4">#REF!</definedName>
    <definedName name="_________PK121" localSheetId="4">#REF!</definedName>
    <definedName name="_________PK123" localSheetId="4">#REF!</definedName>
    <definedName name="_________PK127" localSheetId="4">#REF!</definedName>
    <definedName name="_________PK132" localSheetId="4">#REF!</definedName>
    <definedName name="_________PK139" localSheetId="4">#REF!</definedName>
    <definedName name="_________PK19" localSheetId="4">#REF!</definedName>
    <definedName name="_________PK210" localSheetId="4">#REF!</definedName>
    <definedName name="_________PK224" localSheetId="4">#REF!</definedName>
    <definedName name="_________PK225" localSheetId="4">#REF!</definedName>
    <definedName name="_________PK23" localSheetId="4">#REF!</definedName>
    <definedName name="_________PK311" localSheetId="4">#REF!</definedName>
    <definedName name="_________PK321" localSheetId="4">#REF!</definedName>
    <definedName name="_________PK342" localSheetId="4">#REF!</definedName>
    <definedName name="_________PK36" localSheetId="4">#REF!</definedName>
    <definedName name="_________PK37" localSheetId="4">#REF!</definedName>
    <definedName name="_________PK411" localSheetId="4">#REF!</definedName>
    <definedName name="_________PK424" localSheetId="4">#REF!</definedName>
    <definedName name="_________PK514" localSheetId="4">#REF!</definedName>
    <definedName name="_________PK522" localSheetId="4">#REF!</definedName>
    <definedName name="_________PK618" localSheetId="4">#REF!</definedName>
    <definedName name="_________PK621" localSheetId="4">#REF!</definedName>
    <definedName name="_________PK641" localSheetId="4">#REF!</definedName>
    <definedName name="_________PK710" localSheetId="4">#REF!</definedName>
    <definedName name="_________PK715" localSheetId="4">#REF!</definedName>
    <definedName name="_________PK720" localSheetId="4">#REF!</definedName>
    <definedName name="_________PK725" localSheetId="4">#REF!</definedName>
    <definedName name="_________PK810" localSheetId="4">#REF!</definedName>
    <definedName name="_________PK855" localSheetId="4">#REF!</definedName>
    <definedName name="_________PR110" localSheetId="4">#REF!</definedName>
    <definedName name="_________PR123" localSheetId="4">#REF!</definedName>
    <definedName name="_________PR132" localSheetId="4">#REF!</definedName>
    <definedName name="_________PR139" localSheetId="4">#REF!</definedName>
    <definedName name="_________PR210" localSheetId="4">#REF!</definedName>
    <definedName name="_________PR225" localSheetId="4">#REF!</definedName>
    <definedName name="_________PR311" localSheetId="4">#REF!</definedName>
    <definedName name="_________PR321" localSheetId="4">#REF!</definedName>
    <definedName name="_________PR342" localSheetId="4">#REF!</definedName>
    <definedName name="_________PR411" localSheetId="4">#REF!</definedName>
    <definedName name="_________PR424" localSheetId="4">#REF!</definedName>
    <definedName name="_________PR514" localSheetId="4">#REF!</definedName>
    <definedName name="_________PR522" localSheetId="4">#REF!</definedName>
    <definedName name="_________PR621" localSheetId="4">#REF!</definedName>
    <definedName name="_________PR710" localSheetId="4">#REF!</definedName>
    <definedName name="_________PR715" localSheetId="4">#REF!</definedName>
    <definedName name="_________PR720" localSheetId="4">#REF!</definedName>
    <definedName name="_________PRK020" localSheetId="4">#REF!</definedName>
    <definedName name="_________PRK040" localSheetId="4">#REF!</definedName>
    <definedName name="_________PRK112" localSheetId="4">#REF!</definedName>
    <definedName name="_________PRK127" localSheetId="4">#REF!</definedName>
    <definedName name="_________PRK618" localSheetId="4">#REF!</definedName>
    <definedName name="_________PRK641" localSheetId="4">#REF!</definedName>
    <definedName name="_________PRK725" localSheetId="4">#REF!</definedName>
    <definedName name="_________PRK810" localSheetId="4">#REF!</definedName>
    <definedName name="_________PRK855" localSheetId="4">#REF!</definedName>
    <definedName name="_________pvc1" localSheetId="4">[20]UPAH!#REF!</definedName>
    <definedName name="_________pvc112" localSheetId="4">#REF!</definedName>
    <definedName name="_________pvc2" localSheetId="4">[20]UPAH!#REF!</definedName>
    <definedName name="_________pvc3" localSheetId="4">[20]UPAH!#REF!</definedName>
    <definedName name="_________pvc4" localSheetId="4">[20]UPAH!#REF!</definedName>
    <definedName name="_________Rp1">[34]BAHP!$M$29</definedName>
    <definedName name="_________Rp2">[71]BAHP!$M$31</definedName>
    <definedName name="_________Rp3">[71]BAHP!$M$33</definedName>
    <definedName name="_________sak1">[20]UPAH!#REF!</definedName>
    <definedName name="_________sak2">[20]UPAH!#REF!</definedName>
    <definedName name="_________sak3">[20]UPAH!#REF!</definedName>
    <definedName name="_________sl14" localSheetId="4">'[57]DAFTAR HARGA &amp; UPAH OK'!$H$86</definedName>
    <definedName name="_________sl14">'[58]DAFTAR HARGA &amp; UPAH OK'!$H$86</definedName>
    <definedName name="_________sl20" localSheetId="4">'[57]DAFTAR HARGA &amp; UPAH OK'!$H$87</definedName>
    <definedName name="_________sl20">'[58]DAFTAR HARGA &amp; UPAH OK'!$H$87</definedName>
    <definedName name="_________spl7">[20]ANALISA!#REF!</definedName>
    <definedName name="_________tee34" localSheetId="4">'[72]RAB (OK)'!#REF!</definedName>
    <definedName name="_________tgl2">[36]Mushala!$C$15</definedName>
    <definedName name="_________tl20" localSheetId="4">'[57]DAFTAR HARGA &amp; UPAH OK'!$H$88</definedName>
    <definedName name="_________tl20">'[58]DAFTAR HARGA &amp; UPAH OK'!$H$88</definedName>
    <definedName name="_________tl40" localSheetId="4">'[57]DAFTAR HARGA &amp; UPAH OK'!$H$89</definedName>
    <definedName name="_________tl40">'[58]DAFTAR HARGA &amp; UPAH OK'!$H$89</definedName>
    <definedName name="_________TOT010">'[52]RAB KERJA'!#REF!</definedName>
    <definedName name="_________TOT011">'[52]RAB KERJA'!#REF!</definedName>
    <definedName name="_________TUL175" localSheetId="2">[1]ANALIS!#REF!</definedName>
    <definedName name="_________TUL175">[1]ANALIS!#REF!</definedName>
    <definedName name="_________WAS100" localSheetId="2">[1]ANALIS!#REF!</definedName>
    <definedName name="_________WAS100">[1]ANALIS!#REF!</definedName>
    <definedName name="_________WAS25" localSheetId="2">[1]ANALIS!#REF!</definedName>
    <definedName name="_________WAS25">[1]ANALIS!#REF!</definedName>
    <definedName name="_________WAS40" localSheetId="2">[1]ANALIS!#REF!</definedName>
    <definedName name="_________WAS40">[1]ANALIS!#REF!</definedName>
    <definedName name="_________WAS50" localSheetId="2">[1]ANALIS!#REF!</definedName>
    <definedName name="_________WAS50">[1]ANALIS!#REF!</definedName>
    <definedName name="_________WAS75" localSheetId="2">[1]ANALIS!#REF!</definedName>
    <definedName name="_________WAS75">[1]ANALIS!#REF!</definedName>
    <definedName name="________adt34">[59]alat!$J$16</definedName>
    <definedName name="________adt810">[59]alat!$J$17</definedName>
    <definedName name="________agt3" localSheetId="4">[65]uRAIAN!#REF!</definedName>
    <definedName name="________agt4" localSheetId="4">[65]uRAIAN!#REF!</definedName>
    <definedName name="________agt5" localSheetId="4">[65]uRAIAN!#REF!</definedName>
    <definedName name="________ANG41" localSheetId="4">#REF!</definedName>
    <definedName name="________ANG53" localSheetId="4">#REF!</definedName>
    <definedName name="________ANI2" localSheetId="4">#REF!</definedName>
    <definedName name="________ank275">[60]DivVII!$G$50</definedName>
    <definedName name="________BVT1040" localSheetId="2">[1]ANALIS!#REF!</definedName>
    <definedName name="________BVT1040">[1]ANALIS!#REF!</definedName>
    <definedName name="________BVT4100" localSheetId="2">[1]ANALIS!#REF!</definedName>
    <definedName name="________BVT4100">[1]ANALIS!#REF!</definedName>
    <definedName name="________BVT4150" localSheetId="2">[1]ANALIS!#REF!</definedName>
    <definedName name="________BVT4150">[1]ANALIS!#REF!</definedName>
    <definedName name="________BVT4200" localSheetId="2">[1]ANALIS!#REF!</definedName>
    <definedName name="________BVT4200">[1]ANALIS!#REF!</definedName>
    <definedName name="________BVT4250" localSheetId="2">[1]ANALIS!#REF!</definedName>
    <definedName name="________BVT4250">[1]ANALIS!#REF!</definedName>
    <definedName name="________BVT4300" localSheetId="2">[1]ANALIS!#REF!</definedName>
    <definedName name="________BVT4300">[1]ANALIS!#REF!</definedName>
    <definedName name="________BVT450" localSheetId="2">[1]ANALIS!#REF!</definedName>
    <definedName name="________BVT450">[1]ANALIS!#REF!</definedName>
    <definedName name="________BVT475" localSheetId="2">[1]ANALIS!#REF!</definedName>
    <definedName name="________BVT475">[1]ANALIS!#REF!</definedName>
    <definedName name="________BVT640" localSheetId="2">[1]ANALIS!#REF!</definedName>
    <definedName name="________BVT640">[1]ANALIS!#REF!</definedName>
    <definedName name="________BVT9100" localSheetId="2">[1]ANALIS!#REF!</definedName>
    <definedName name="________BVT9100">[1]ANALIS!#REF!</definedName>
    <definedName name="________BVT9150" localSheetId="2">[1]ANALIS!#REF!</definedName>
    <definedName name="________BVT9150">[1]ANALIS!#REF!</definedName>
    <definedName name="________BVT9200" localSheetId="2">[1]ANALIS!#REF!</definedName>
    <definedName name="________BVT9200">[1]ANALIS!#REF!</definedName>
    <definedName name="________BVT9250" localSheetId="2">[1]ANALIS!#REF!</definedName>
    <definedName name="________BVT9250">[1]ANALIS!#REF!</definedName>
    <definedName name="________BVT9300" localSheetId="2">[1]ANALIS!#REF!</definedName>
    <definedName name="________BVT9300">[1]ANALIS!#REF!</definedName>
    <definedName name="________BVT950" localSheetId="2">[1]ANALIS!#REF!</definedName>
    <definedName name="________BVT950">[1]ANALIS!#REF!</definedName>
    <definedName name="________BVT975" localSheetId="2">[1]ANALIS!#REF!</definedName>
    <definedName name="________BVT975">[1]ANALIS!#REF!</definedName>
    <definedName name="________DAT1">[1]ANALIS!$FJ$4631</definedName>
    <definedName name="________dir2">[36]Mushala!$C$17</definedName>
    <definedName name="________DIV1" localSheetId="4">#REF!</definedName>
    <definedName name="________DIV10" localSheetId="4">#REF!</definedName>
    <definedName name="________DIV10000">'[37]Kuantitas &amp; Harga'!$I$30</definedName>
    <definedName name="________DIV11" localSheetId="4">#REF!</definedName>
    <definedName name="________DIV12" localSheetId="4">'[66]Kuantitas &amp; Harga'!#REF!</definedName>
    <definedName name="________DIV2" localSheetId="4">#REF!</definedName>
    <definedName name="________DIV3" localSheetId="4">#REF!</definedName>
    <definedName name="________DIV4" localSheetId="4">#REF!</definedName>
    <definedName name="________DIV5" localSheetId="4">#REF!</definedName>
    <definedName name="________DIV6" localSheetId="4">#REF!</definedName>
    <definedName name="________DIV7" localSheetId="4">#REF!</definedName>
    <definedName name="________DIV8" localSheetId="4">#REF!</definedName>
    <definedName name="________DIV9" localSheetId="4">#REF!</definedName>
    <definedName name="________E0400" localSheetId="4">'[73]BAHAN 2007'!#REF!</definedName>
    <definedName name="________EEE01" localSheetId="4">#REF!</definedName>
    <definedName name="________EEE02" localSheetId="4">#REF!</definedName>
    <definedName name="________EEE03" localSheetId="4">#REF!</definedName>
    <definedName name="________EEE04" localSheetId="4">[43]sewa!#REF!</definedName>
    <definedName name="________EEE05" localSheetId="4">#REF!</definedName>
    <definedName name="________EEE06" localSheetId="4">#REF!</definedName>
    <definedName name="________EEE07" localSheetId="4">#REF!</definedName>
    <definedName name="________EEE08" localSheetId="4">[25]Peralatan!#REF!</definedName>
    <definedName name="________EEE09" localSheetId="4">#REF!</definedName>
    <definedName name="________EEE10" localSheetId="4">#REF!</definedName>
    <definedName name="________EEE11" localSheetId="4">#REF!</definedName>
    <definedName name="________EEE12" localSheetId="4">#REF!</definedName>
    <definedName name="________EEE13" localSheetId="4">#REF!</definedName>
    <definedName name="________EEE14" localSheetId="4">[43]sewa!#REF!</definedName>
    <definedName name="________EEE15" localSheetId="4">#REF!</definedName>
    <definedName name="________EEE16" localSheetId="4">#REF!</definedName>
    <definedName name="________EEE17" localSheetId="4">#REF!</definedName>
    <definedName name="________EEE18" localSheetId="4">#REF!</definedName>
    <definedName name="________EEE19" localSheetId="4">#REF!</definedName>
    <definedName name="________EEE20" localSheetId="4">#REF!</definedName>
    <definedName name="________EEE21" localSheetId="4">[25]Peralatan!#REF!</definedName>
    <definedName name="________EEE22" localSheetId="4">#REF!</definedName>
    <definedName name="________EEE23" localSheetId="4">#REF!</definedName>
    <definedName name="________EEE24" localSheetId="4">#REF!</definedName>
    <definedName name="________EEE25" localSheetId="4">#REF!</definedName>
    <definedName name="________EEE26" localSheetId="4">#REF!</definedName>
    <definedName name="________EEE27" localSheetId="4">[43]sewa!#REF!</definedName>
    <definedName name="________EEE28" localSheetId="4">[43]sewa!#REF!</definedName>
    <definedName name="________EEE29" localSheetId="4">[43]sewa!#REF!</definedName>
    <definedName name="________EEE30" localSheetId="4">[25]Peralatan!#REF!</definedName>
    <definedName name="________EEE31" localSheetId="4">#REF!</definedName>
    <definedName name="________EEE32" localSheetId="4">[25]Peralatan!#REF!</definedName>
    <definedName name="________EEE33" localSheetId="4">[43]sewa!#REF!</definedName>
    <definedName name="________eng3">[20]UPAH!#REF!</definedName>
    <definedName name="________eng4">[20]UPAH!#REF!</definedName>
    <definedName name="________gip1">[20]UPAH!#REF!</definedName>
    <definedName name="________gip12" localSheetId="4">#REF!</definedName>
    <definedName name="________HAL2" localSheetId="4">#REF!</definedName>
    <definedName name="________HAL3" localSheetId="4">#REF!</definedName>
    <definedName name="________HAL4" localSheetId="4">#REF!</definedName>
    <definedName name="________HAL5" localSheetId="4">#REF!</definedName>
    <definedName name="________HAL6" localSheetId="4">#REF!</definedName>
    <definedName name="________HAL7" localSheetId="4">#REF!</definedName>
    <definedName name="________HAL8" localSheetId="4">#REF!</definedName>
    <definedName name="________jab2">[36]Mushala!$C$18</definedName>
    <definedName name="________JP1" localSheetId="4">#REF!</definedName>
    <definedName name="________JP2" localSheetId="4">#REF!</definedName>
    <definedName name="________JP3" localSheetId="4">#REF!</definedName>
    <definedName name="________kb1" localSheetId="4">'[67]Upah, Bahan, Alat'!#REF!</definedName>
    <definedName name="________KB4" localSheetId="4">#REF!</definedName>
    <definedName name="________kon2" localSheetId="4">'[68]R-MP2-98'!#REF!</definedName>
    <definedName name="________kon3" localSheetId="4">'[68]R-MP2-98'!#REF!</definedName>
    <definedName name="________kon4" localSheetId="4">'[68]R-MP2-98'!#REF!</definedName>
    <definedName name="________kon5" localSheetId="4">'[69]R-MP'!#REF!</definedName>
    <definedName name="________KOP1" localSheetId="2">#REF!</definedName>
    <definedName name="________KOP1">#REF!</definedName>
    <definedName name="________KOP2" localSheetId="2">#REF!</definedName>
    <definedName name="________KOP2">#REF!</definedName>
    <definedName name="________KOP3" localSheetId="2">#REF!</definedName>
    <definedName name="________KOP3">#REF!</definedName>
    <definedName name="________KOP4" localSheetId="2">#REF!</definedName>
    <definedName name="________KOP4">#REF!</definedName>
    <definedName name="________KOP5" localSheetId="2">#REF!</definedName>
    <definedName name="________KOP5">#REF!</definedName>
    <definedName name="________kt1" localSheetId="4">[13]UPAH!#REF!</definedName>
    <definedName name="________kt2">[13]UPAH!#REF!</definedName>
    <definedName name="________kt3">[13]UPAH!#REF!</definedName>
    <definedName name="________LLL02" localSheetId="4">#REF!</definedName>
    <definedName name="________LLL03" localSheetId="4">#REF!</definedName>
    <definedName name="________LLL04" localSheetId="4">#REF!</definedName>
    <definedName name="________LLL05" localSheetId="4">#REF!</definedName>
    <definedName name="________LLL06" localSheetId="4">#REF!</definedName>
    <definedName name="________LLL07" localSheetId="4">#REF!</definedName>
    <definedName name="________LLL08" localSheetId="4">#REF!</definedName>
    <definedName name="________LLL09" localSheetId="4">#REF!</definedName>
    <definedName name="________LLL10" localSheetId="4">#REF!</definedName>
    <definedName name="________LLL11" localSheetId="4">#REF!</definedName>
    <definedName name="________MA18">'[19]ANALISA (2)'!$Q$1336</definedName>
    <definedName name="________MC1">'[70]RUMUS PENERIMAAN KAS'!$C$58</definedName>
    <definedName name="________MC10">'[70]RUMUS PENERIMAAN KAS'!$DY$58</definedName>
    <definedName name="________MC2">'[70]RUMUS PENERIMAAN KAS'!$Q$58</definedName>
    <definedName name="________MC3">'[70]RUMUS PENERIMAAN KAS'!$AE$58</definedName>
    <definedName name="________MC4">'[70]RUMUS PENERIMAAN KAS'!$AS$58</definedName>
    <definedName name="________MC5">'[70]RUMUS PENERIMAAN KAS'!$BG$58</definedName>
    <definedName name="________MC6">'[70]RUMUS PENERIMAAN KAS'!$BU$58</definedName>
    <definedName name="________MC7">'[70]RUMUS PENERIMAAN KAS'!$CI$58</definedName>
    <definedName name="________MC8">'[70]RUMUS PENERIMAAN KAS'!$CW$58</definedName>
    <definedName name="________MC9">'[70]RUMUS PENERIMAAN KAS'!$DK$58</definedName>
    <definedName name="________MDE01">[50]Peralatan!$BR$27</definedName>
    <definedName name="________MDE02" localSheetId="4">[25]Peralatan!#REF!</definedName>
    <definedName name="________MDE02">[50]Peralatan!$BR$47</definedName>
    <definedName name="________MDE03" localSheetId="4">[25]Peralatan!#REF!</definedName>
    <definedName name="________MDE03">[50]Peralatan!$BR$67</definedName>
    <definedName name="________MDE04" localSheetId="4">[25]Peralatan!#REF!</definedName>
    <definedName name="________MDE04">[50]Peralatan!$BR$87</definedName>
    <definedName name="________MDE05">[50]Peralatan!$BR$107</definedName>
    <definedName name="________MDE06" localSheetId="4">[25]Peralatan!#REF!</definedName>
    <definedName name="________MDE06">[50]Peralatan!$BR$127</definedName>
    <definedName name="________MDE07" localSheetId="4">[25]Peralatan!#REF!</definedName>
    <definedName name="________MDE07">[50]Peralatan!$BR$147</definedName>
    <definedName name="________MDE08" localSheetId="4">[25]Peralatan!#REF!</definedName>
    <definedName name="________MDE08">[50]Peralatan!$BR$167</definedName>
    <definedName name="________MDE09">[50]Peralatan!$BR$187</definedName>
    <definedName name="________MDE10" localSheetId="4">[25]Peralatan!#REF!</definedName>
    <definedName name="________MDE10">[50]Peralatan!$BR$207</definedName>
    <definedName name="________MDE11" localSheetId="4">[25]Peralatan!#REF!</definedName>
    <definedName name="________MDE11">[50]Peralatan!$BR$227</definedName>
    <definedName name="________MDE12">[50]Peralatan!$BR$247</definedName>
    <definedName name="________MDE13" localSheetId="4">[25]Peralatan!#REF!</definedName>
    <definedName name="________MDE13">[50]Peralatan!$BR$267</definedName>
    <definedName name="________MDE14">[50]Peralatan!$BR$287</definedName>
    <definedName name="________MDE15" localSheetId="4">[25]Peralatan!#REF!</definedName>
    <definedName name="________MDE15">[50]Peralatan!$BR$307</definedName>
    <definedName name="________MDE16">[50]Peralatan!$BR$327</definedName>
    <definedName name="________MDE17" localSheetId="4">[25]Peralatan!#REF!</definedName>
    <definedName name="________MDE17">[50]Peralatan!$BR$347</definedName>
    <definedName name="________MDE18">[50]Peralatan!$BR$367</definedName>
    <definedName name="________MDE19" localSheetId="4">[25]Peralatan!#REF!</definedName>
    <definedName name="________MDE19">[50]Peralatan!$BR$387</definedName>
    <definedName name="________MDE20">[50]Peralatan!$BR$407</definedName>
    <definedName name="________MDE21" localSheetId="4">[25]Peralatan!#REF!</definedName>
    <definedName name="________MDE21">[50]Peralatan!$BR$427</definedName>
    <definedName name="________MDE23" localSheetId="4">[25]Peralatan!#REF!</definedName>
    <definedName name="________MDE23">[50]Peralatan!$BR$467</definedName>
    <definedName name="________MDE24">[50]Peralatan!$BR$487</definedName>
    <definedName name="________MDE25" localSheetId="4">[25]Peralatan!#REF!</definedName>
    <definedName name="________MDE25">[50]Peralatan!$BR$507</definedName>
    <definedName name="________MDE26">[50]Peralatan!$BR$527</definedName>
    <definedName name="________MDE27" localSheetId="4">[25]Peralatan!#REF!</definedName>
    <definedName name="________MDE27">[50]Peralatan!$BR$547</definedName>
    <definedName name="________MDE28">[50]Peralatan!$BR$567</definedName>
    <definedName name="________MDE29" localSheetId="4">[25]Peralatan!#REF!</definedName>
    <definedName name="________MDE29">[50]Peralatan!$BR$587</definedName>
    <definedName name="________MDE30">[50]Peralatan!$BR$607</definedName>
    <definedName name="________MDE31" localSheetId="4">#REF!</definedName>
    <definedName name="________MDE31">[50]Peralatan!$BR$627</definedName>
    <definedName name="________MDE32" localSheetId="4">#REF!</definedName>
    <definedName name="________MDE32">[50]Peralatan!$BR$647</definedName>
    <definedName name="________MDE33" localSheetId="4">#REF!</definedName>
    <definedName name="________MDE33">[50]Peralatan!$BR$667</definedName>
    <definedName name="________MDE34" localSheetId="4">#REF!</definedName>
    <definedName name="________MDE34">[50]Peralatan!$BR$698</definedName>
    <definedName name="________MDE35" localSheetId="2">#REF!</definedName>
    <definedName name="________MDE35" localSheetId="4">#REF!</definedName>
    <definedName name="________MDE35">#REF!</definedName>
    <definedName name="________MDE36" localSheetId="2">#REF!</definedName>
    <definedName name="________MDE36" localSheetId="4">#REF!</definedName>
    <definedName name="________MDE36">#REF!</definedName>
    <definedName name="________MDE37" localSheetId="2">#REF!</definedName>
    <definedName name="________MDE37" localSheetId="4">#REF!</definedName>
    <definedName name="________MDE37">#REF!</definedName>
    <definedName name="________MDE38" localSheetId="2">#REF!</definedName>
    <definedName name="________MDE38" localSheetId="4">#REF!</definedName>
    <definedName name="________MDE38">#REF!</definedName>
    <definedName name="________MDE39" localSheetId="2">#REF!</definedName>
    <definedName name="________MDE39" localSheetId="4">#REF!</definedName>
    <definedName name="________MDE39">#REF!</definedName>
    <definedName name="________MDE40" localSheetId="2">#REF!</definedName>
    <definedName name="________MDE40" localSheetId="4">#REF!</definedName>
    <definedName name="________MDE40">#REF!</definedName>
    <definedName name="________MDE41" localSheetId="2">#REF!</definedName>
    <definedName name="________MDE41" localSheetId="4">#REF!</definedName>
    <definedName name="________MDE41">#REF!</definedName>
    <definedName name="________MDE42" localSheetId="2">#REF!</definedName>
    <definedName name="________MDE42" localSheetId="4">#REF!</definedName>
    <definedName name="________MDE42">#REF!</definedName>
    <definedName name="________MDE43" localSheetId="2">#REF!</definedName>
    <definedName name="________MDE43" localSheetId="4">#REF!</definedName>
    <definedName name="________MDE43">#REF!</definedName>
    <definedName name="________MDE44" localSheetId="2">#REF!</definedName>
    <definedName name="________MDE44" localSheetId="4">#REF!</definedName>
    <definedName name="________MDE44">#REF!</definedName>
    <definedName name="________MDE45" localSheetId="2">#REF!</definedName>
    <definedName name="________MDE45" localSheetId="4">#REF!</definedName>
    <definedName name="________MDE45">#REF!</definedName>
    <definedName name="________MDE46" localSheetId="2">#REF!</definedName>
    <definedName name="________MDE46" localSheetId="4">#REF!</definedName>
    <definedName name="________MDE46">#REF!</definedName>
    <definedName name="________MDE47" localSheetId="2">#REF!</definedName>
    <definedName name="________MDE47" localSheetId="4">#REF!</definedName>
    <definedName name="________MDE47">#REF!</definedName>
    <definedName name="________MDE48" localSheetId="2">#REF!</definedName>
    <definedName name="________MDE48" localSheetId="4">#REF!</definedName>
    <definedName name="________MDE48">#REF!</definedName>
    <definedName name="________MDE49" localSheetId="2">#REF!</definedName>
    <definedName name="________MDE49" localSheetId="4">#REF!</definedName>
    <definedName name="________MDE49">#REF!</definedName>
    <definedName name="________MDE50" localSheetId="2">#REF!</definedName>
    <definedName name="________MDE50" localSheetId="4">#REF!</definedName>
    <definedName name="________MDE50">#REF!</definedName>
    <definedName name="________MDE51" localSheetId="2">#REF!</definedName>
    <definedName name="________MDE51" localSheetId="4">#REF!</definedName>
    <definedName name="________MDE51">#REF!</definedName>
    <definedName name="________MDE52" localSheetId="2">#REF!</definedName>
    <definedName name="________MDE52" localSheetId="4">#REF!</definedName>
    <definedName name="________MDE52">#REF!</definedName>
    <definedName name="________MDE53" localSheetId="2">#REF!</definedName>
    <definedName name="________MDE53" localSheetId="4">#REF!</definedName>
    <definedName name="________MDE53">#REF!</definedName>
    <definedName name="________MDE54" localSheetId="2">#REF!</definedName>
    <definedName name="________MDE54" localSheetId="4">#REF!</definedName>
    <definedName name="________MDE54">#REF!</definedName>
    <definedName name="________MDE55" localSheetId="2">#REF!</definedName>
    <definedName name="________MDE55" localSheetId="4">#REF!</definedName>
    <definedName name="________MDE55">#REF!</definedName>
    <definedName name="________MDE56" localSheetId="2">#REF!</definedName>
    <definedName name="________MDE56" localSheetId="4">#REF!</definedName>
    <definedName name="________MDE56">#REF!</definedName>
    <definedName name="________MDE57" localSheetId="2">#REF!</definedName>
    <definedName name="________MDE57" localSheetId="4">#REF!</definedName>
    <definedName name="________MDE57">#REF!</definedName>
    <definedName name="________MDE58" localSheetId="2">#REF!</definedName>
    <definedName name="________MDE58" localSheetId="4">#REF!</definedName>
    <definedName name="________MDE58">#REF!</definedName>
    <definedName name="________MDE59" localSheetId="2">#REF!</definedName>
    <definedName name="________MDE59" localSheetId="4">#REF!</definedName>
    <definedName name="________MDE59">#REF!</definedName>
    <definedName name="________MDE60" localSheetId="2">#REF!</definedName>
    <definedName name="________MDE60" localSheetId="4">#REF!</definedName>
    <definedName name="________MDE60">#REF!</definedName>
    <definedName name="________MDE61" localSheetId="2">#REF!</definedName>
    <definedName name="________MDE61" localSheetId="4">#REF!</definedName>
    <definedName name="________MDE61">#REF!</definedName>
    <definedName name="________MDE62" localSheetId="2">#REF!</definedName>
    <definedName name="________MDE62" localSheetId="4">#REF!</definedName>
    <definedName name="________MDE62">#REF!</definedName>
    <definedName name="________MDE63" localSheetId="2">#REF!</definedName>
    <definedName name="________MDE63" localSheetId="4">#REF!</definedName>
    <definedName name="________MDE63">#REF!</definedName>
    <definedName name="________MDE64" localSheetId="2">#REF!</definedName>
    <definedName name="________MDE64" localSheetId="4">#REF!</definedName>
    <definedName name="________MDE64">#REF!</definedName>
    <definedName name="________MDE65" localSheetId="2">#REF!</definedName>
    <definedName name="________MDE65" localSheetId="4">#REF!</definedName>
    <definedName name="________MDE65">#REF!</definedName>
    <definedName name="________MDE66" localSheetId="2">#REF!</definedName>
    <definedName name="________MDE66" localSheetId="4">#REF!</definedName>
    <definedName name="________MDE66">#REF!</definedName>
    <definedName name="________MDE67" localSheetId="2">#REF!</definedName>
    <definedName name="________MDE67" localSheetId="4">#REF!</definedName>
    <definedName name="________MDE67">#REF!</definedName>
    <definedName name="________MDE68" localSheetId="2">#REF!</definedName>
    <definedName name="________MDE68" localSheetId="4">#REF!</definedName>
    <definedName name="________MDE68">#REF!</definedName>
    <definedName name="________ME01" localSheetId="4">#REF!</definedName>
    <definedName name="________ME01">[50]Peralatan!$BR$26</definedName>
    <definedName name="________ME02" localSheetId="4">#REF!</definedName>
    <definedName name="________ME02">[50]Peralatan!$BR$46</definedName>
    <definedName name="________ME03" localSheetId="4">#REF!</definedName>
    <definedName name="________ME03">[50]Peralatan!$BR$66</definedName>
    <definedName name="________ME04" localSheetId="4">#REF!</definedName>
    <definedName name="________ME04">[50]Peralatan!$BR$86</definedName>
    <definedName name="________ME05" localSheetId="4">#REF!</definedName>
    <definedName name="________ME05">[50]Peralatan!$BR$106</definedName>
    <definedName name="________ME06" localSheetId="4">#REF!</definedName>
    <definedName name="________ME06">[50]Peralatan!$BR$126</definedName>
    <definedName name="________ME07" localSheetId="4">#REF!</definedName>
    <definedName name="________ME07">[50]Peralatan!$BR$146</definedName>
    <definedName name="________ME08" localSheetId="4">#REF!</definedName>
    <definedName name="________ME08">[50]Peralatan!$BR$166</definedName>
    <definedName name="________ME09" localSheetId="4">#REF!</definedName>
    <definedName name="________ME09">[50]Peralatan!$BR$186</definedName>
    <definedName name="________ME10" localSheetId="4">#REF!</definedName>
    <definedName name="________ME10">[50]Peralatan!$BR$206</definedName>
    <definedName name="________ME11" localSheetId="4">#REF!</definedName>
    <definedName name="________ME11">[50]Peralatan!$BR$226</definedName>
    <definedName name="________ME12" localSheetId="4">#REF!</definedName>
    <definedName name="________ME12">[50]Peralatan!$BR$246</definedName>
    <definedName name="________ME13" localSheetId="4">#REF!</definedName>
    <definedName name="________ME13">[50]Peralatan!$BR$266</definedName>
    <definedName name="________ME14" localSheetId="4">#REF!</definedName>
    <definedName name="________ME14">[50]Peralatan!$BR$286</definedName>
    <definedName name="________ME15" localSheetId="4">#REF!</definedName>
    <definedName name="________ME15">[50]Peralatan!$BR$306</definedName>
    <definedName name="________ME16" localSheetId="4">#REF!</definedName>
    <definedName name="________ME16">[50]Peralatan!$BR$326</definedName>
    <definedName name="________ME17" localSheetId="4">#REF!</definedName>
    <definedName name="________ME17">[50]Peralatan!$BR$346</definedName>
    <definedName name="________ME18" localSheetId="4">#REF!</definedName>
    <definedName name="________ME18">[50]Peralatan!$BR$366</definedName>
    <definedName name="________ME19" localSheetId="4">#REF!</definedName>
    <definedName name="________ME19">[50]Peralatan!$BR$386</definedName>
    <definedName name="________ME20" localSheetId="4">#REF!</definedName>
    <definedName name="________ME20">[50]Peralatan!$BR$406</definedName>
    <definedName name="________ME21" localSheetId="4">#REF!</definedName>
    <definedName name="________ME21">[50]Peralatan!$BR$426</definedName>
    <definedName name="________ME22" localSheetId="4">#REF!</definedName>
    <definedName name="________ME22">[50]Peralatan!$BR$446</definedName>
    <definedName name="________ME23" localSheetId="4">#REF!</definedName>
    <definedName name="________ME23">[50]Peralatan!$BR$466</definedName>
    <definedName name="________ME24" localSheetId="4">#REF!</definedName>
    <definedName name="________ME24">[50]Peralatan!$BR$486</definedName>
    <definedName name="________ME25" localSheetId="4">#REF!</definedName>
    <definedName name="________ME25">[50]Peralatan!$BR$506</definedName>
    <definedName name="________ME26" localSheetId="4">#REF!</definedName>
    <definedName name="________ME26">[50]Peralatan!$BR$526</definedName>
    <definedName name="________ME27" localSheetId="4">#REF!</definedName>
    <definedName name="________ME27">[50]Peralatan!$BR$546</definedName>
    <definedName name="________ME28" localSheetId="4">#REF!</definedName>
    <definedName name="________ME28">[50]Peralatan!$BR$566</definedName>
    <definedName name="________ME29" localSheetId="4">#REF!</definedName>
    <definedName name="________ME29">[50]Peralatan!$BR$586</definedName>
    <definedName name="________ME30" localSheetId="4">#REF!</definedName>
    <definedName name="________ME30">[50]Peralatan!$BR$606</definedName>
    <definedName name="________ME31" localSheetId="4">#REF!</definedName>
    <definedName name="________ME31">[50]Peralatan!$BR$626</definedName>
    <definedName name="________ME32" localSheetId="4">#REF!</definedName>
    <definedName name="________ME32">[50]Peralatan!$BR$646</definedName>
    <definedName name="________ME33" localSheetId="4">#REF!</definedName>
    <definedName name="________ME33">[50]Peralatan!$BR$666</definedName>
    <definedName name="________ME34" localSheetId="4">#REF!</definedName>
    <definedName name="________ME34">[50]Peralatan!$BR$697</definedName>
    <definedName name="________ME35" localSheetId="2">#REF!</definedName>
    <definedName name="________ME35" localSheetId="4">#REF!</definedName>
    <definedName name="________ME35">#REF!</definedName>
    <definedName name="________ME36" localSheetId="2">#REF!</definedName>
    <definedName name="________ME36" localSheetId="4">#REF!</definedName>
    <definedName name="________ME36">#REF!</definedName>
    <definedName name="________ME37" localSheetId="2">#REF!</definedName>
    <definedName name="________ME37" localSheetId="4">#REF!</definedName>
    <definedName name="________ME37">#REF!</definedName>
    <definedName name="________ME38" localSheetId="2">#REF!</definedName>
    <definedName name="________ME38" localSheetId="4">#REF!</definedName>
    <definedName name="________ME38">#REF!</definedName>
    <definedName name="________ME39" localSheetId="2">#REF!</definedName>
    <definedName name="________ME39" localSheetId="4">#REF!</definedName>
    <definedName name="________ME39">#REF!</definedName>
    <definedName name="________ME40" localSheetId="2">#REF!</definedName>
    <definedName name="________ME40" localSheetId="4">#REF!</definedName>
    <definedName name="________ME40">#REF!</definedName>
    <definedName name="________ME41" localSheetId="2">#REF!</definedName>
    <definedName name="________ME41" localSheetId="4">#REF!</definedName>
    <definedName name="________ME41">#REF!</definedName>
    <definedName name="________ME42" localSheetId="2">#REF!</definedName>
    <definedName name="________ME42" localSheetId="4">#REF!</definedName>
    <definedName name="________ME42">#REF!</definedName>
    <definedName name="________ME43" localSheetId="2">#REF!</definedName>
    <definedName name="________ME43" localSheetId="4">#REF!</definedName>
    <definedName name="________ME43">#REF!</definedName>
    <definedName name="________ME44" localSheetId="2">#REF!</definedName>
    <definedName name="________ME44" localSheetId="4">#REF!</definedName>
    <definedName name="________ME44">#REF!</definedName>
    <definedName name="________ME45" localSheetId="2">#REF!</definedName>
    <definedName name="________ME45" localSheetId="4">#REF!</definedName>
    <definedName name="________ME45">#REF!</definedName>
    <definedName name="________ME46" localSheetId="2">#REF!</definedName>
    <definedName name="________ME46" localSheetId="4">#REF!</definedName>
    <definedName name="________ME46">#REF!</definedName>
    <definedName name="________ME47" localSheetId="2">#REF!</definedName>
    <definedName name="________ME47" localSheetId="4">#REF!</definedName>
    <definedName name="________ME47">#REF!</definedName>
    <definedName name="________ME48" localSheetId="2">#REF!</definedName>
    <definedName name="________ME48" localSheetId="4">#REF!</definedName>
    <definedName name="________ME48">#REF!</definedName>
    <definedName name="________ME49" localSheetId="2">#REF!</definedName>
    <definedName name="________ME49" localSheetId="4">#REF!</definedName>
    <definedName name="________ME49">#REF!</definedName>
    <definedName name="________ME50" localSheetId="2">#REF!</definedName>
    <definedName name="________ME50" localSheetId="4">#REF!</definedName>
    <definedName name="________ME50">#REF!</definedName>
    <definedName name="________ME51" localSheetId="2">#REF!</definedName>
    <definedName name="________ME51" localSheetId="4">#REF!</definedName>
    <definedName name="________ME51">#REF!</definedName>
    <definedName name="________ME52" localSheetId="2">#REF!</definedName>
    <definedName name="________ME52" localSheetId="4">#REF!</definedName>
    <definedName name="________ME52">#REF!</definedName>
    <definedName name="________ME53" localSheetId="2">#REF!</definedName>
    <definedName name="________ME53" localSheetId="4">#REF!</definedName>
    <definedName name="________ME53">#REF!</definedName>
    <definedName name="________ME54" localSheetId="2">#REF!</definedName>
    <definedName name="________ME54" localSheetId="4">#REF!</definedName>
    <definedName name="________ME54">#REF!</definedName>
    <definedName name="________ME55" localSheetId="2">#REF!</definedName>
    <definedName name="________ME55" localSheetId="4">#REF!</definedName>
    <definedName name="________ME55">#REF!</definedName>
    <definedName name="________ME56" localSheetId="2">#REF!</definedName>
    <definedName name="________ME56" localSheetId="4">#REF!</definedName>
    <definedName name="________ME56">#REF!</definedName>
    <definedName name="________ME57" localSheetId="2">#REF!</definedName>
    <definedName name="________ME57" localSheetId="4">#REF!</definedName>
    <definedName name="________ME57">#REF!</definedName>
    <definedName name="________ME58" localSheetId="2">#REF!</definedName>
    <definedName name="________ME58" localSheetId="4">#REF!</definedName>
    <definedName name="________ME58">#REF!</definedName>
    <definedName name="________ME59" localSheetId="2">#REF!</definedName>
    <definedName name="________ME59" localSheetId="4">#REF!</definedName>
    <definedName name="________ME59">#REF!</definedName>
    <definedName name="________ME60" localSheetId="2">#REF!</definedName>
    <definedName name="________ME60" localSheetId="4">#REF!</definedName>
    <definedName name="________ME60">#REF!</definedName>
    <definedName name="________ME61" localSheetId="2">#REF!</definedName>
    <definedName name="________ME61" localSheetId="4">#REF!</definedName>
    <definedName name="________ME61">#REF!</definedName>
    <definedName name="________ME62" localSheetId="2">#REF!</definedName>
    <definedName name="________ME62" localSheetId="4">#REF!</definedName>
    <definedName name="________ME62">#REF!</definedName>
    <definedName name="________ME63" localSheetId="2">#REF!</definedName>
    <definedName name="________ME63" localSheetId="4">#REF!</definedName>
    <definedName name="________ME63">#REF!</definedName>
    <definedName name="________ME64" localSheetId="2">#REF!</definedName>
    <definedName name="________ME64" localSheetId="4">#REF!</definedName>
    <definedName name="________ME64">#REF!</definedName>
    <definedName name="________ME65" localSheetId="2">#REF!</definedName>
    <definedName name="________ME65" localSheetId="4">#REF!</definedName>
    <definedName name="________ME65">#REF!</definedName>
    <definedName name="________ME66" localSheetId="2">#REF!</definedName>
    <definedName name="________ME66" localSheetId="4">#REF!</definedName>
    <definedName name="________ME66">#REF!</definedName>
    <definedName name="________ME67" localSheetId="2">#REF!</definedName>
    <definedName name="________ME67" localSheetId="4">#REF!</definedName>
    <definedName name="________ME67">#REF!</definedName>
    <definedName name="________ME68" localSheetId="2">#REF!</definedName>
    <definedName name="________ME68" localSheetId="4">#REF!</definedName>
    <definedName name="________ME68">#REF!</definedName>
    <definedName name="________MF8" localSheetId="4">#REF!</definedName>
    <definedName name="________MG41" localSheetId="4">#REF!</definedName>
    <definedName name="________MG53" localSheetId="4">#REF!</definedName>
    <definedName name="________MI2" localSheetId="4">#REF!</definedName>
    <definedName name="________MIK20" localSheetId="4">#REF!</definedName>
    <definedName name="________MIK25" localSheetId="4">#REF!</definedName>
    <definedName name="________MIK30" localSheetId="4">#REF!</definedName>
    <definedName name="________MIK40" localSheetId="4">#REF!</definedName>
    <definedName name="________MK020" localSheetId="4">#REF!</definedName>
    <definedName name="________MK040" localSheetId="4">#REF!</definedName>
    <definedName name="________MK110" localSheetId="4">#REF!</definedName>
    <definedName name="________MK112" localSheetId="4">#REF!</definedName>
    <definedName name="________MK121" localSheetId="4">#REF!</definedName>
    <definedName name="________MK123" localSheetId="4">#REF!</definedName>
    <definedName name="________MK127" localSheetId="4">#REF!</definedName>
    <definedName name="________MK132" localSheetId="4">#REF!</definedName>
    <definedName name="________MK139" localSheetId="4">#REF!</definedName>
    <definedName name="________MK19" localSheetId="4">#REF!</definedName>
    <definedName name="________MK210" localSheetId="4">#REF!</definedName>
    <definedName name="________MK224" localSheetId="4">#REF!</definedName>
    <definedName name="________MK225" localSheetId="4">#REF!</definedName>
    <definedName name="________MK311" localSheetId="4">#REF!</definedName>
    <definedName name="________MK321" localSheetId="4">#REF!</definedName>
    <definedName name="________MK342" localSheetId="4">#REF!</definedName>
    <definedName name="________MK36" localSheetId="4">#REF!</definedName>
    <definedName name="________MK37" localSheetId="4">#REF!</definedName>
    <definedName name="________MK411" localSheetId="4">#REF!</definedName>
    <definedName name="________MK424" localSheetId="4">#REF!</definedName>
    <definedName name="________MK514" localSheetId="4">#REF!</definedName>
    <definedName name="________MK522" localSheetId="4">#REF!</definedName>
    <definedName name="________MK618" localSheetId="4">#REF!</definedName>
    <definedName name="________MK621" localSheetId="4">#REF!</definedName>
    <definedName name="________MK641" localSheetId="4">#REF!</definedName>
    <definedName name="________MK710" localSheetId="4">#REF!</definedName>
    <definedName name="________MK715" localSheetId="4">#REF!</definedName>
    <definedName name="________MK720" localSheetId="4">#REF!</definedName>
    <definedName name="________MK725" localSheetId="4">#REF!</definedName>
    <definedName name="________MK810" localSheetId="4">#REF!</definedName>
    <definedName name="________MK855" localSheetId="4">#REF!</definedName>
    <definedName name="________MMM01" localSheetId="4">[43]UPAH!#REF!</definedName>
    <definedName name="________MMM02" localSheetId="4">[43]UPAH!#REF!</definedName>
    <definedName name="________MMM03" localSheetId="4">[43]UPAH!#REF!</definedName>
    <definedName name="________MMM04" localSheetId="4">[43]UPAH!#REF!</definedName>
    <definedName name="________MMM05">[43]UPAH!#REF!</definedName>
    <definedName name="________MMM06">[43]UPAH!#REF!</definedName>
    <definedName name="________MMM07">[43]UPAH!#REF!</definedName>
    <definedName name="________MMM08">[43]UPAH!#REF!</definedName>
    <definedName name="________MMM09">[43]UPAH!#REF!</definedName>
    <definedName name="________MMM10">[43]UPAH!#REF!</definedName>
    <definedName name="________MMM11">[43]UPAH!#REF!</definedName>
    <definedName name="________MMM12">[43]UPAH!#REF!</definedName>
    <definedName name="________MMM13">[43]UPAH!#REF!</definedName>
    <definedName name="________MMM14">[43]UPAH!#REF!</definedName>
    <definedName name="________MMM15">[43]UPAH!#REF!</definedName>
    <definedName name="________MMM16">[43]UPAH!#REF!</definedName>
    <definedName name="________MMM17">[43]UPAH!#REF!</definedName>
    <definedName name="________MMM18">[43]UPAH!#REF!</definedName>
    <definedName name="________MMM19">[43]UPAH!#REF!</definedName>
    <definedName name="________MMM20">[43]UPAH!#REF!</definedName>
    <definedName name="________MMM21">[43]UPAH!#REF!</definedName>
    <definedName name="________MMM22">[43]UPAH!#REF!</definedName>
    <definedName name="________MMM23">[43]UPAH!#REF!</definedName>
    <definedName name="________MMM24">[43]UPAH!#REF!</definedName>
    <definedName name="________MMM25">[43]UPAH!#REF!</definedName>
    <definedName name="________MMM26">[43]UPAH!#REF!</definedName>
    <definedName name="________MMM27">[43]UPAH!#REF!</definedName>
    <definedName name="________MMM28">[43]UPAH!#REF!</definedName>
    <definedName name="________MMM29">[43]UPAH!#REF!</definedName>
    <definedName name="________MMM30">[43]UPAH!#REF!</definedName>
    <definedName name="________MMM31">[43]UPAH!#REF!</definedName>
    <definedName name="________MMM32">[43]UPAH!#REF!</definedName>
    <definedName name="________MMM33">[43]UPAH!#REF!</definedName>
    <definedName name="________MMM34">[43]UPAH!#REF!</definedName>
    <definedName name="________MMM35">[43]UPAH!#REF!</definedName>
    <definedName name="________MMM36">[43]UPAH!#REF!</definedName>
    <definedName name="________MMM37">[43]UPAH!#REF!</definedName>
    <definedName name="________MMM38">[43]UPAH!#REF!</definedName>
    <definedName name="________MMM39">[43]UPAH!#REF!</definedName>
    <definedName name="________MMM40">[43]UPAH!#REF!</definedName>
    <definedName name="________MMM41">[43]UPAH!#REF!</definedName>
    <definedName name="________MMM411">[43]UPAH!#REF!</definedName>
    <definedName name="________MMM42">'[47]Basic Price'!#REF!</definedName>
    <definedName name="________MMM43">[43]UPAH!#REF!</definedName>
    <definedName name="________MMM44">[43]UPAH!#REF!</definedName>
    <definedName name="________MMM45">[43]UPAH!#REF!</definedName>
    <definedName name="________MMM46">[43]UPAH!#REF!</definedName>
    <definedName name="________MMM47">[43]UPAH!#REF!</definedName>
    <definedName name="________MMM48">[43]UPAH!#REF!</definedName>
    <definedName name="________MMM49">'[47]Basic Price'!#REF!</definedName>
    <definedName name="________MMM50">[43]UPAH!#REF!</definedName>
    <definedName name="________MMM51">[43]UPAH!#REF!</definedName>
    <definedName name="________MMM52">'[47]Basic Price'!#REF!</definedName>
    <definedName name="________MMM53">'[47]Basic Price'!#REF!</definedName>
    <definedName name="________MMM54">'[47]Basic Price'!#REF!</definedName>
    <definedName name="________nyy10">[20]UPAH!#REF!</definedName>
    <definedName name="________nyy25">[20]UPAH!#REF!</definedName>
    <definedName name="________PA1">'[19]ANALISA (2)'!$Q$1258</definedName>
    <definedName name="________PA18">'[19]ANALISA (2)'!$Q$1320</definedName>
    <definedName name="________PE13" localSheetId="4">#REF!</definedName>
    <definedName name="________PF4" localSheetId="4">#REF!</definedName>
    <definedName name="________PF8" localSheetId="4">#REF!</definedName>
    <definedName name="________PG41" localSheetId="4">#REF!</definedName>
    <definedName name="________PG53" localSheetId="4">#REF!</definedName>
    <definedName name="________PI2" localSheetId="4">#REF!</definedName>
    <definedName name="________PI6" localSheetId="4">#REF!</definedName>
    <definedName name="________PK020" localSheetId="4">#REF!</definedName>
    <definedName name="________PK040" localSheetId="4">#REF!</definedName>
    <definedName name="________PK110" localSheetId="4">#REF!</definedName>
    <definedName name="________PK112" localSheetId="4">#REF!</definedName>
    <definedName name="________PK121" localSheetId="4">#REF!</definedName>
    <definedName name="________PK123" localSheetId="4">#REF!</definedName>
    <definedName name="________PK127" localSheetId="4">#REF!</definedName>
    <definedName name="________PK132" localSheetId="4">#REF!</definedName>
    <definedName name="________PK139" localSheetId="4">#REF!</definedName>
    <definedName name="________PK19" localSheetId="4">#REF!</definedName>
    <definedName name="________PK210" localSheetId="4">#REF!</definedName>
    <definedName name="________PK224" localSheetId="4">#REF!</definedName>
    <definedName name="________PK225" localSheetId="4">#REF!</definedName>
    <definedName name="________PK23" localSheetId="4">#REF!</definedName>
    <definedName name="________PK311" localSheetId="4">#REF!</definedName>
    <definedName name="________PK321" localSheetId="4">#REF!</definedName>
    <definedName name="________PK342" localSheetId="4">#REF!</definedName>
    <definedName name="________PK36" localSheetId="4">#REF!</definedName>
    <definedName name="________PK37" localSheetId="4">#REF!</definedName>
    <definedName name="________PK411" localSheetId="4">#REF!</definedName>
    <definedName name="________PK424" localSheetId="4">#REF!</definedName>
    <definedName name="________PK514" localSheetId="4">#REF!</definedName>
    <definedName name="________PK522" localSheetId="4">#REF!</definedName>
    <definedName name="________PK618" localSheetId="4">#REF!</definedName>
    <definedName name="________PK621" localSheetId="4">#REF!</definedName>
    <definedName name="________PK641" localSheetId="4">#REF!</definedName>
    <definedName name="________PK710" localSheetId="4">#REF!</definedName>
    <definedName name="________PK715" localSheetId="4">#REF!</definedName>
    <definedName name="________PK720" localSheetId="4">#REF!</definedName>
    <definedName name="________PK725" localSheetId="4">#REF!</definedName>
    <definedName name="________PK810" localSheetId="4">#REF!</definedName>
    <definedName name="________PK855" localSheetId="4">#REF!</definedName>
    <definedName name="________PR110" localSheetId="4">#REF!</definedName>
    <definedName name="________PR123" localSheetId="4">#REF!</definedName>
    <definedName name="________PR132" localSheetId="4">#REF!</definedName>
    <definedName name="________PR139" localSheetId="4">#REF!</definedName>
    <definedName name="________PR210" localSheetId="4">#REF!</definedName>
    <definedName name="________PR225" localSheetId="4">#REF!</definedName>
    <definedName name="________PR311" localSheetId="4">#REF!</definedName>
    <definedName name="________PR321" localSheetId="4">#REF!</definedName>
    <definedName name="________PR342" localSheetId="4">#REF!</definedName>
    <definedName name="________PR411" localSheetId="4">#REF!</definedName>
    <definedName name="________PR424" localSheetId="4">#REF!</definedName>
    <definedName name="________PR514" localSheetId="4">#REF!</definedName>
    <definedName name="________PR522" localSheetId="4">#REF!</definedName>
    <definedName name="________PR621" localSheetId="4">#REF!</definedName>
    <definedName name="________PR710" localSheetId="4">#REF!</definedName>
    <definedName name="________PR715" localSheetId="4">#REF!</definedName>
    <definedName name="________PR720" localSheetId="4">#REF!</definedName>
    <definedName name="________PRK020" localSheetId="4">#REF!</definedName>
    <definedName name="________PRK040" localSheetId="4">#REF!</definedName>
    <definedName name="________PRK112" localSheetId="4">#REF!</definedName>
    <definedName name="________PRK127" localSheetId="4">#REF!</definedName>
    <definedName name="________PRK618" localSheetId="4">#REF!</definedName>
    <definedName name="________PRK641" localSheetId="4">#REF!</definedName>
    <definedName name="________PRK725" localSheetId="4">#REF!</definedName>
    <definedName name="________PRK810" localSheetId="4">#REF!</definedName>
    <definedName name="________PRK855" localSheetId="4">#REF!</definedName>
    <definedName name="________pvc1" localSheetId="4">[20]UPAH!#REF!</definedName>
    <definedName name="________pvc112" localSheetId="4">#REF!</definedName>
    <definedName name="________pvc2" localSheetId="4">[20]UPAH!#REF!</definedName>
    <definedName name="________pvc3" localSheetId="4">[20]UPAH!#REF!</definedName>
    <definedName name="________pvc4" localSheetId="4">[20]UPAH!#REF!</definedName>
    <definedName name="________Rp1">[34]BAHP!$M$29</definedName>
    <definedName name="________Rp2">[71]BAHP!$M$31</definedName>
    <definedName name="________Rp3">[71]BAHP!$M$33</definedName>
    <definedName name="________sak1">[20]UPAH!#REF!</definedName>
    <definedName name="________sak2">[20]UPAH!#REF!</definedName>
    <definedName name="________sak3">[20]UPAH!#REF!</definedName>
    <definedName name="________sl14" localSheetId="4">'[57]DAFTAR HARGA &amp; UPAH OK'!$H$86</definedName>
    <definedName name="________sl14">'[58]DAFTAR HARGA &amp; UPAH OK'!$H$86</definedName>
    <definedName name="________sl20" localSheetId="4">'[57]DAFTAR HARGA &amp; UPAH OK'!$H$87</definedName>
    <definedName name="________sl20">'[58]DAFTAR HARGA &amp; UPAH OK'!$H$87</definedName>
    <definedName name="________spl7">[20]ANALISA!#REF!</definedName>
    <definedName name="________tee34" localSheetId="4">'[72]RAB (OK)'!#REF!</definedName>
    <definedName name="________tgl2">[36]Mushala!$C$15</definedName>
    <definedName name="________tl20" localSheetId="4">'[57]DAFTAR HARGA &amp; UPAH OK'!$H$88</definedName>
    <definedName name="________tl20">'[58]DAFTAR HARGA &amp; UPAH OK'!$H$88</definedName>
    <definedName name="________tl40" localSheetId="4">'[57]DAFTAR HARGA &amp; UPAH OK'!$H$89</definedName>
    <definedName name="________tl40">'[58]DAFTAR HARGA &amp; UPAH OK'!$H$89</definedName>
    <definedName name="________TUL175" localSheetId="2">[1]ANALIS!#REF!</definedName>
    <definedName name="________TUL175">[1]ANALIS!#REF!</definedName>
    <definedName name="________WAS100" localSheetId="2">[1]ANALIS!#REF!</definedName>
    <definedName name="________WAS100">[1]ANALIS!#REF!</definedName>
    <definedName name="________WAS25" localSheetId="2">[1]ANALIS!#REF!</definedName>
    <definedName name="________WAS25">[1]ANALIS!#REF!</definedName>
    <definedName name="________WAS40" localSheetId="2">[1]ANALIS!#REF!</definedName>
    <definedName name="________WAS40">[1]ANALIS!#REF!</definedName>
    <definedName name="________WAS50" localSheetId="2">[1]ANALIS!#REF!</definedName>
    <definedName name="________WAS50">[1]ANALIS!#REF!</definedName>
    <definedName name="________WAS75" localSheetId="2">[1]ANALIS!#REF!</definedName>
    <definedName name="________WAS75">[1]ANALIS!#REF!</definedName>
    <definedName name="________XA01" localSheetId="2">[35]BOW!#REF!</definedName>
    <definedName name="________XA01">[35]BOW!#REF!</definedName>
    <definedName name="________XA18" localSheetId="2">[35]BOW!#REF!</definedName>
    <definedName name="________XA18">[35]BOW!#REF!</definedName>
    <definedName name="________XAG32" localSheetId="2">[35]BOW!#REF!</definedName>
    <definedName name="________XAG32">[35]BOW!#REF!</definedName>
    <definedName name="________XAG51" localSheetId="2">[35]BOW!#REF!</definedName>
    <definedName name="________XAG51">[35]BOW!#REF!</definedName>
    <definedName name="________xk22" localSheetId="2">[35]Analisa!#REF!</definedName>
    <definedName name="________xk22">[35]Analisa!#REF!</definedName>
    <definedName name="_______adt34">[59]alat!$J$16</definedName>
    <definedName name="_______adt810">[59]alat!$J$17</definedName>
    <definedName name="_______agt3" localSheetId="4">[65]uRAIAN!#REF!</definedName>
    <definedName name="_______agt4" localSheetId="4">[65]uRAIAN!#REF!</definedName>
    <definedName name="_______agt5" localSheetId="4">[65]uRAIAN!#REF!</definedName>
    <definedName name="_______ANG41" localSheetId="4">#REF!</definedName>
    <definedName name="_______ANG53" localSheetId="4">#REF!</definedName>
    <definedName name="_______ANI2" localSheetId="4">#REF!</definedName>
    <definedName name="_______ank275">[60]DivVII!$G$50</definedName>
    <definedName name="_______BVT1040" localSheetId="2">[1]ANALIS!#REF!</definedName>
    <definedName name="_______BVT1040">[1]ANALIS!#REF!</definedName>
    <definedName name="_______BVT4100" localSheetId="2">[1]ANALIS!#REF!</definedName>
    <definedName name="_______BVT4100">[1]ANALIS!#REF!</definedName>
    <definedName name="_______BVT4150" localSheetId="2">[1]ANALIS!#REF!</definedName>
    <definedName name="_______BVT4150">[1]ANALIS!#REF!</definedName>
    <definedName name="_______BVT4200" localSheetId="2">[1]ANALIS!#REF!</definedName>
    <definedName name="_______BVT4200">[1]ANALIS!#REF!</definedName>
    <definedName name="_______BVT4250" localSheetId="2">[1]ANALIS!#REF!</definedName>
    <definedName name="_______BVT4250">[1]ANALIS!#REF!</definedName>
    <definedName name="_______BVT4300" localSheetId="2">[1]ANALIS!#REF!</definedName>
    <definedName name="_______BVT4300">[1]ANALIS!#REF!</definedName>
    <definedName name="_______BVT450" localSheetId="2">[1]ANALIS!#REF!</definedName>
    <definedName name="_______BVT450">[1]ANALIS!#REF!</definedName>
    <definedName name="_______BVT475" localSheetId="2">[1]ANALIS!#REF!</definedName>
    <definedName name="_______BVT475">[1]ANALIS!#REF!</definedName>
    <definedName name="_______BVT640" localSheetId="2">[1]ANALIS!#REF!</definedName>
    <definedName name="_______BVT640">[1]ANALIS!#REF!</definedName>
    <definedName name="_______BVT9100" localSheetId="2">[1]ANALIS!#REF!</definedName>
    <definedName name="_______BVT9100">[1]ANALIS!#REF!</definedName>
    <definedName name="_______BVT9150" localSheetId="2">[1]ANALIS!#REF!</definedName>
    <definedName name="_______BVT9150">[1]ANALIS!#REF!</definedName>
    <definedName name="_______BVT9200" localSheetId="2">[1]ANALIS!#REF!</definedName>
    <definedName name="_______BVT9200">[1]ANALIS!#REF!</definedName>
    <definedName name="_______BVT9250" localSheetId="2">[1]ANALIS!#REF!</definedName>
    <definedName name="_______BVT9250">[1]ANALIS!#REF!</definedName>
    <definedName name="_______BVT9300" localSheetId="2">[1]ANALIS!#REF!</definedName>
    <definedName name="_______BVT9300">[1]ANALIS!#REF!</definedName>
    <definedName name="_______BVT950" localSheetId="2">[1]ANALIS!#REF!</definedName>
    <definedName name="_______BVT950">[1]ANALIS!#REF!</definedName>
    <definedName name="_______BVT975" localSheetId="2">[1]ANALIS!#REF!</definedName>
    <definedName name="_______BVT975">[1]ANALIS!#REF!</definedName>
    <definedName name="_______DAT1">[1]ANALIS!$FJ$4631</definedName>
    <definedName name="_______dir2">[36]Mushala!$C$17</definedName>
    <definedName name="_______DIV1" localSheetId="4">#REF!</definedName>
    <definedName name="_______DIV10" localSheetId="4">#REF!</definedName>
    <definedName name="_______DIV10000">'[37]Kuantitas &amp; Harga'!$I$30</definedName>
    <definedName name="_______DIV11" localSheetId="4">#REF!</definedName>
    <definedName name="_______DIV12" localSheetId="4">'[66]Kuantitas &amp; Harga'!#REF!</definedName>
    <definedName name="_______DIV2" localSheetId="4">#REF!</definedName>
    <definedName name="_______DIV3" localSheetId="4">#REF!</definedName>
    <definedName name="_______DIV4" localSheetId="4">#REF!</definedName>
    <definedName name="_______DIV5" localSheetId="4">#REF!</definedName>
    <definedName name="_______DIV6" localSheetId="4">#REF!</definedName>
    <definedName name="_______DIV7" localSheetId="4">#REF!</definedName>
    <definedName name="_______DIV8" localSheetId="4">#REF!</definedName>
    <definedName name="_______DIV9" localSheetId="4">#REF!</definedName>
    <definedName name="_______E0400" localSheetId="4">'[73]BAHAN 2007'!#REF!</definedName>
    <definedName name="_______EEE01" localSheetId="4">#REF!</definedName>
    <definedName name="_______EEE02" localSheetId="4">#REF!</definedName>
    <definedName name="_______EEE03" localSheetId="4">#REF!</definedName>
    <definedName name="_______EEE04" localSheetId="4">[43]sewa!#REF!</definedName>
    <definedName name="_______EEE05" localSheetId="4">#REF!</definedName>
    <definedName name="_______EEE06" localSheetId="4">#REF!</definedName>
    <definedName name="_______EEE07" localSheetId="4">#REF!</definedName>
    <definedName name="_______EEE08" localSheetId="4">[25]Peralatan!#REF!</definedName>
    <definedName name="_______EEE09" localSheetId="4">#REF!</definedName>
    <definedName name="_______EEE10" localSheetId="4">#REF!</definedName>
    <definedName name="_______EEE11" localSheetId="4">#REF!</definedName>
    <definedName name="_______EEE12" localSheetId="4">#REF!</definedName>
    <definedName name="_______EEE13" localSheetId="4">#REF!</definedName>
    <definedName name="_______EEE14" localSheetId="4">[43]sewa!#REF!</definedName>
    <definedName name="_______EEE15" localSheetId="4">#REF!</definedName>
    <definedName name="_______EEE16" localSheetId="4">#REF!</definedName>
    <definedName name="_______EEE17" localSheetId="4">#REF!</definedName>
    <definedName name="_______EEE18" localSheetId="4">#REF!</definedName>
    <definedName name="_______EEE19" localSheetId="4">#REF!</definedName>
    <definedName name="_______EEE20" localSheetId="4">#REF!</definedName>
    <definedName name="_______EEE21" localSheetId="4">[25]Peralatan!#REF!</definedName>
    <definedName name="_______EEE22" localSheetId="4">#REF!</definedName>
    <definedName name="_______EEE23" localSheetId="4">#REF!</definedName>
    <definedName name="_______EEE24" localSheetId="4">#REF!</definedName>
    <definedName name="_______EEE25" localSheetId="4">#REF!</definedName>
    <definedName name="_______EEE26" localSheetId="4">#REF!</definedName>
    <definedName name="_______EEE27" localSheetId="4">[43]sewa!#REF!</definedName>
    <definedName name="_______EEE28" localSheetId="4">[43]sewa!#REF!</definedName>
    <definedName name="_______EEE29" localSheetId="4">[43]sewa!#REF!</definedName>
    <definedName name="_______EEE30" localSheetId="4">[25]Peralatan!#REF!</definedName>
    <definedName name="_______EEE31" localSheetId="4">#REF!</definedName>
    <definedName name="_______EEE32" localSheetId="4">[25]Peralatan!#REF!</definedName>
    <definedName name="_______EEE33" localSheetId="4">[43]sewa!#REF!</definedName>
    <definedName name="_______eng3">[20]UPAH!#REF!</definedName>
    <definedName name="_______eng4">[20]UPAH!#REF!</definedName>
    <definedName name="_______gip1">[20]UPAH!#REF!</definedName>
    <definedName name="_______gip12" localSheetId="4">#REF!</definedName>
    <definedName name="_______HAL2" localSheetId="4">#REF!</definedName>
    <definedName name="_______HAL3" localSheetId="4">#REF!</definedName>
    <definedName name="_______HAL4" localSheetId="4">#REF!</definedName>
    <definedName name="_______HAL5" localSheetId="4">#REF!</definedName>
    <definedName name="_______HAL6" localSheetId="4">#REF!</definedName>
    <definedName name="_______HAL7" localSheetId="4">#REF!</definedName>
    <definedName name="_______HAL8" localSheetId="4">#REF!</definedName>
    <definedName name="_______jab2">[36]Mushala!$C$18</definedName>
    <definedName name="_______JP1" localSheetId="4">#REF!</definedName>
    <definedName name="_______JP2" localSheetId="4">#REF!</definedName>
    <definedName name="_______JP3" localSheetId="4">#REF!</definedName>
    <definedName name="_______kb1" localSheetId="4">'[67]Upah, Bahan, Alat'!#REF!</definedName>
    <definedName name="_______kon2" localSheetId="4">'[68]R-MP2-98'!#REF!</definedName>
    <definedName name="_______kon3" localSheetId="4">'[68]R-MP2-98'!#REF!</definedName>
    <definedName name="_______kon4" localSheetId="4">'[68]R-MP2-98'!#REF!</definedName>
    <definedName name="_______kon5" localSheetId="4">'[69]R-MP'!#REF!</definedName>
    <definedName name="_______KOP1" localSheetId="2">#REF!</definedName>
    <definedName name="_______KOP1">#REF!</definedName>
    <definedName name="_______KOP2" localSheetId="2">#REF!</definedName>
    <definedName name="_______KOP2">#REF!</definedName>
    <definedName name="_______KOP3" localSheetId="2">#REF!</definedName>
    <definedName name="_______KOP3">#REF!</definedName>
    <definedName name="_______KOP4" localSheetId="2">#REF!</definedName>
    <definedName name="_______KOP4">#REF!</definedName>
    <definedName name="_______KOP5" localSheetId="2">#REF!</definedName>
    <definedName name="_______KOP5">#REF!</definedName>
    <definedName name="_______kt1">[13]UPAH!#REF!</definedName>
    <definedName name="_______kt2">[13]UPAH!#REF!</definedName>
    <definedName name="_______kt3">[13]UPAH!#REF!</definedName>
    <definedName name="_______LLL02" localSheetId="4">#REF!</definedName>
    <definedName name="_______LLL03" localSheetId="4">#REF!</definedName>
    <definedName name="_______LLL04" localSheetId="4">#REF!</definedName>
    <definedName name="_______LLL05" localSheetId="4">#REF!</definedName>
    <definedName name="_______LLL06" localSheetId="4">#REF!</definedName>
    <definedName name="_______LLL07" localSheetId="4">#REF!</definedName>
    <definedName name="_______LLL08" localSheetId="4">#REF!</definedName>
    <definedName name="_______LLL09" localSheetId="4">#REF!</definedName>
    <definedName name="_______LLL10" localSheetId="4">#REF!</definedName>
    <definedName name="_______LLL11" localSheetId="4">#REF!</definedName>
    <definedName name="_______MA18">'[19]ANALISA (2)'!$Q$1336</definedName>
    <definedName name="_______MC1">'[70]RUMUS PENERIMAAN KAS'!$C$58</definedName>
    <definedName name="_______MC10">'[70]RUMUS PENERIMAAN KAS'!$DY$58</definedName>
    <definedName name="_______MC2">'[70]RUMUS PENERIMAAN KAS'!$Q$58</definedName>
    <definedName name="_______MC3">'[70]RUMUS PENERIMAAN KAS'!$AE$58</definedName>
    <definedName name="_______MC4">'[70]RUMUS PENERIMAAN KAS'!$AS$58</definedName>
    <definedName name="_______MC5">'[70]RUMUS PENERIMAAN KAS'!$BG$58</definedName>
    <definedName name="_______MC6">'[70]RUMUS PENERIMAAN KAS'!$BU$58</definedName>
    <definedName name="_______MC7">'[70]RUMUS PENERIMAAN KAS'!$CI$58</definedName>
    <definedName name="_______MC8">'[70]RUMUS PENERIMAAN KAS'!$CW$58</definedName>
    <definedName name="_______MC9">'[70]RUMUS PENERIMAAN KAS'!$DK$58</definedName>
    <definedName name="_______MDE02" localSheetId="4">[25]Peralatan!#REF!</definedName>
    <definedName name="_______MDE03" localSheetId="4">[25]Peralatan!#REF!</definedName>
    <definedName name="_______MDE04" localSheetId="4">[25]Peralatan!#REF!</definedName>
    <definedName name="_______MDE06" localSheetId="4">[25]Peralatan!#REF!</definedName>
    <definedName name="_______MDE07" localSheetId="4">[25]Peralatan!#REF!</definedName>
    <definedName name="_______MDE08" localSheetId="4">[25]Peralatan!#REF!</definedName>
    <definedName name="_______MDE10" localSheetId="4">[25]Peralatan!#REF!</definedName>
    <definedName name="_______MDE11" localSheetId="4">[25]Peralatan!#REF!</definedName>
    <definedName name="_______MDE13" localSheetId="4">[25]Peralatan!#REF!</definedName>
    <definedName name="_______MDE15" localSheetId="4">[25]Peralatan!#REF!</definedName>
    <definedName name="_______MDE17" localSheetId="4">[25]Peralatan!#REF!</definedName>
    <definedName name="_______MDE19" localSheetId="4">[25]Peralatan!#REF!</definedName>
    <definedName name="_______MDE21" localSheetId="4">[25]Peralatan!#REF!</definedName>
    <definedName name="_______MDE23" localSheetId="4">[25]Peralatan!#REF!</definedName>
    <definedName name="_______MDE25" localSheetId="4">[25]Peralatan!#REF!</definedName>
    <definedName name="_______MDE27" localSheetId="4">[25]Peralatan!#REF!</definedName>
    <definedName name="_______MDE29" localSheetId="4">[25]Peralatan!#REF!</definedName>
    <definedName name="_______MDE31" localSheetId="4">#REF!</definedName>
    <definedName name="_______MDE32" localSheetId="4">#REF!</definedName>
    <definedName name="_______MDE33" localSheetId="4">#REF!</definedName>
    <definedName name="_______MDE34" localSheetId="4">#REF!</definedName>
    <definedName name="_______MDE35" localSheetId="4">#REF!</definedName>
    <definedName name="_______MDE36" localSheetId="4">#REF!</definedName>
    <definedName name="_______MDE37" localSheetId="4">#REF!</definedName>
    <definedName name="_______MDE38" localSheetId="4">#REF!</definedName>
    <definedName name="_______MDE39" localSheetId="4">#REF!</definedName>
    <definedName name="_______MDE40" localSheetId="4">#REF!</definedName>
    <definedName name="_______MDE41" localSheetId="4">#REF!</definedName>
    <definedName name="_______MDE42" localSheetId="4">#REF!</definedName>
    <definedName name="_______MDE43" localSheetId="4">#REF!</definedName>
    <definedName name="_______MDE44" localSheetId="4">#REF!</definedName>
    <definedName name="_______MDE45" localSheetId="4">#REF!</definedName>
    <definedName name="_______MDE46" localSheetId="4">#REF!</definedName>
    <definedName name="_______MDE47" localSheetId="4">#REF!</definedName>
    <definedName name="_______MDE48" localSheetId="4">#REF!</definedName>
    <definedName name="_______MDE49" localSheetId="4">#REF!</definedName>
    <definedName name="_______MDE50" localSheetId="4">#REF!</definedName>
    <definedName name="_______MDE51" localSheetId="4">#REF!</definedName>
    <definedName name="_______MDE52" localSheetId="4">#REF!</definedName>
    <definedName name="_______MDE53" localSheetId="4">#REF!</definedName>
    <definedName name="_______MDE54" localSheetId="4">#REF!</definedName>
    <definedName name="_______MDE55" localSheetId="4">#REF!</definedName>
    <definedName name="_______MDE56" localSheetId="4">#REF!</definedName>
    <definedName name="_______MDE57" localSheetId="4">#REF!</definedName>
    <definedName name="_______MDE58" localSheetId="4">#REF!</definedName>
    <definedName name="_______MDE59" localSheetId="4">#REF!</definedName>
    <definedName name="_______MDE60" localSheetId="4">#REF!</definedName>
    <definedName name="_______MDE61" localSheetId="4">#REF!</definedName>
    <definedName name="_______MDE62" localSheetId="4">#REF!</definedName>
    <definedName name="_______MDE63" localSheetId="4">#REF!</definedName>
    <definedName name="_______MDE64" localSheetId="4">#REF!</definedName>
    <definedName name="_______MDE65" localSheetId="4">#REF!</definedName>
    <definedName name="_______MDE66" localSheetId="4">#REF!</definedName>
    <definedName name="_______MDE67" localSheetId="4">#REF!</definedName>
    <definedName name="_______MDE68" localSheetId="4">#REF!</definedName>
    <definedName name="_______ME01" localSheetId="4">#REF!</definedName>
    <definedName name="_______ME02" localSheetId="4">#REF!</definedName>
    <definedName name="_______ME03" localSheetId="4">#REF!</definedName>
    <definedName name="_______ME04" localSheetId="4">#REF!</definedName>
    <definedName name="_______ME05" localSheetId="4">#REF!</definedName>
    <definedName name="_______ME06" localSheetId="4">#REF!</definedName>
    <definedName name="_______ME07" localSheetId="4">#REF!</definedName>
    <definedName name="_______ME08" localSheetId="4">#REF!</definedName>
    <definedName name="_______ME09" localSheetId="4">#REF!</definedName>
    <definedName name="_______ME10" localSheetId="4">#REF!</definedName>
    <definedName name="_______ME11" localSheetId="4">#REF!</definedName>
    <definedName name="_______ME12" localSheetId="4">#REF!</definedName>
    <definedName name="_______ME13" localSheetId="4">#REF!</definedName>
    <definedName name="_______ME14" localSheetId="4">#REF!</definedName>
    <definedName name="_______ME15" localSheetId="4">#REF!</definedName>
    <definedName name="_______ME16" localSheetId="4">#REF!</definedName>
    <definedName name="_______ME17" localSheetId="4">#REF!</definedName>
    <definedName name="_______ME18" localSheetId="4">#REF!</definedName>
    <definedName name="_______ME19" localSheetId="4">#REF!</definedName>
    <definedName name="_______ME20" localSheetId="4">#REF!</definedName>
    <definedName name="_______ME21" localSheetId="4">#REF!</definedName>
    <definedName name="_______ME22" localSheetId="4">#REF!</definedName>
    <definedName name="_______ME23" localSheetId="4">#REF!</definedName>
    <definedName name="_______ME24" localSheetId="4">#REF!</definedName>
    <definedName name="_______ME25" localSheetId="4">#REF!</definedName>
    <definedName name="_______ME26" localSheetId="4">#REF!</definedName>
    <definedName name="_______ME27" localSheetId="4">#REF!</definedName>
    <definedName name="_______ME28" localSheetId="4">#REF!</definedName>
    <definedName name="_______ME29" localSheetId="4">#REF!</definedName>
    <definedName name="_______ME30" localSheetId="4">#REF!</definedName>
    <definedName name="_______ME31" localSheetId="4">#REF!</definedName>
    <definedName name="_______ME32" localSheetId="4">#REF!</definedName>
    <definedName name="_______ME33" localSheetId="4">#REF!</definedName>
    <definedName name="_______ME34" localSheetId="4">#REF!</definedName>
    <definedName name="_______ME35" localSheetId="4">#REF!</definedName>
    <definedName name="_______ME36" localSheetId="4">#REF!</definedName>
    <definedName name="_______ME37" localSheetId="4">#REF!</definedName>
    <definedName name="_______ME38" localSheetId="4">#REF!</definedName>
    <definedName name="_______ME39" localSheetId="4">#REF!</definedName>
    <definedName name="_______ME40" localSheetId="4">#REF!</definedName>
    <definedName name="_______ME41" localSheetId="4">#REF!</definedName>
    <definedName name="_______ME42" localSheetId="4">#REF!</definedName>
    <definedName name="_______ME43" localSheetId="4">#REF!</definedName>
    <definedName name="_______ME44" localSheetId="4">#REF!</definedName>
    <definedName name="_______ME45" localSheetId="4">#REF!</definedName>
    <definedName name="_______ME46" localSheetId="4">#REF!</definedName>
    <definedName name="_______ME47" localSheetId="4">#REF!</definedName>
    <definedName name="_______ME48" localSheetId="4">#REF!</definedName>
    <definedName name="_______ME49" localSheetId="4">#REF!</definedName>
    <definedName name="_______ME50" localSheetId="4">#REF!</definedName>
    <definedName name="_______ME51" localSheetId="4">#REF!</definedName>
    <definedName name="_______ME52" localSheetId="4">#REF!</definedName>
    <definedName name="_______ME53" localSheetId="4">#REF!</definedName>
    <definedName name="_______ME54" localSheetId="4">#REF!</definedName>
    <definedName name="_______ME55" localSheetId="4">#REF!</definedName>
    <definedName name="_______ME56" localSheetId="4">#REF!</definedName>
    <definedName name="_______ME57" localSheetId="4">#REF!</definedName>
    <definedName name="_______ME58" localSheetId="4">#REF!</definedName>
    <definedName name="_______ME59" localSheetId="4">#REF!</definedName>
    <definedName name="_______ME60" localSheetId="4">#REF!</definedName>
    <definedName name="_______ME61" localSheetId="4">#REF!</definedName>
    <definedName name="_______ME62" localSheetId="4">#REF!</definedName>
    <definedName name="_______ME63" localSheetId="4">#REF!</definedName>
    <definedName name="_______ME64" localSheetId="4">#REF!</definedName>
    <definedName name="_______ME65" localSheetId="4">#REF!</definedName>
    <definedName name="_______ME66" localSheetId="4">#REF!</definedName>
    <definedName name="_______ME67" localSheetId="4">#REF!</definedName>
    <definedName name="_______ME68" localSheetId="4">#REF!</definedName>
    <definedName name="_______MF8" localSheetId="4">#REF!</definedName>
    <definedName name="_______MG41" localSheetId="4">#REF!</definedName>
    <definedName name="_______MG53" localSheetId="4">#REF!</definedName>
    <definedName name="_______MI2" localSheetId="4">#REF!</definedName>
    <definedName name="_______MIK20" localSheetId="4">#REF!</definedName>
    <definedName name="_______MIK25" localSheetId="4">#REF!</definedName>
    <definedName name="_______MIK30" localSheetId="4">#REF!</definedName>
    <definedName name="_______MIK40" localSheetId="4">#REF!</definedName>
    <definedName name="_______MK020" localSheetId="4">#REF!</definedName>
    <definedName name="_______MK040" localSheetId="4">#REF!</definedName>
    <definedName name="_______MK110" localSheetId="4">#REF!</definedName>
    <definedName name="_______MK112" localSheetId="4">#REF!</definedName>
    <definedName name="_______MK121" localSheetId="4">#REF!</definedName>
    <definedName name="_______MK123" localSheetId="4">#REF!</definedName>
    <definedName name="_______MK127" localSheetId="4">#REF!</definedName>
    <definedName name="_______MK132" localSheetId="4">#REF!</definedName>
    <definedName name="_______MK139" localSheetId="4">#REF!</definedName>
    <definedName name="_______MK19" localSheetId="4">#REF!</definedName>
    <definedName name="_______MK210" localSheetId="4">#REF!</definedName>
    <definedName name="_______MK224" localSheetId="4">#REF!</definedName>
    <definedName name="_______MK225" localSheetId="4">#REF!</definedName>
    <definedName name="_______MK311" localSheetId="4">#REF!</definedName>
    <definedName name="_______MK321" localSheetId="4">#REF!</definedName>
    <definedName name="_______MK342" localSheetId="4">#REF!</definedName>
    <definedName name="_______MK36" localSheetId="4">#REF!</definedName>
    <definedName name="_______MK37" localSheetId="4">#REF!</definedName>
    <definedName name="_______MK411" localSheetId="4">#REF!</definedName>
    <definedName name="_______MK424" localSheetId="4">#REF!</definedName>
    <definedName name="_______MK514" localSheetId="4">#REF!</definedName>
    <definedName name="_______MK522" localSheetId="4">#REF!</definedName>
    <definedName name="_______MK618" localSheetId="4">#REF!</definedName>
    <definedName name="_______MK621" localSheetId="4">#REF!</definedName>
    <definedName name="_______MK641" localSheetId="4">#REF!</definedName>
    <definedName name="_______MK710" localSheetId="4">#REF!</definedName>
    <definedName name="_______MK715" localSheetId="4">#REF!</definedName>
    <definedName name="_______MK720" localSheetId="4">#REF!</definedName>
    <definedName name="_______MK725" localSheetId="4">#REF!</definedName>
    <definedName name="_______MK810" localSheetId="4">#REF!</definedName>
    <definedName name="_______MK855" localSheetId="4">#REF!</definedName>
    <definedName name="_______MMM01" localSheetId="4">[43]UPAH!#REF!</definedName>
    <definedName name="_______MMM02" localSheetId="4">[43]UPAH!#REF!</definedName>
    <definedName name="_______MMM03" localSheetId="4">[43]UPAH!#REF!</definedName>
    <definedName name="_______MMM04" localSheetId="4">[43]UPAH!#REF!</definedName>
    <definedName name="_______MMM05">[43]UPAH!#REF!</definedName>
    <definedName name="_______MMM06">[43]UPAH!#REF!</definedName>
    <definedName name="_______MMM07">[43]UPAH!#REF!</definedName>
    <definedName name="_______MMM08">[43]UPAH!#REF!</definedName>
    <definedName name="_______MMM09">[43]UPAH!#REF!</definedName>
    <definedName name="_______MMM10">[43]UPAH!#REF!</definedName>
    <definedName name="_______MMM11">[43]UPAH!#REF!</definedName>
    <definedName name="_______MMM12">[43]UPAH!#REF!</definedName>
    <definedName name="_______MMM13">[43]UPAH!#REF!</definedName>
    <definedName name="_______MMM14">[43]UPAH!#REF!</definedName>
    <definedName name="_______MMM15">[43]UPAH!#REF!</definedName>
    <definedName name="_______MMM16">[43]UPAH!#REF!</definedName>
    <definedName name="_______MMM17">[43]UPAH!#REF!</definedName>
    <definedName name="_______MMM18">[43]UPAH!#REF!</definedName>
    <definedName name="_______MMM19">[43]UPAH!#REF!</definedName>
    <definedName name="_______MMM20">[43]UPAH!#REF!</definedName>
    <definedName name="_______MMM21">[43]UPAH!#REF!</definedName>
    <definedName name="_______MMM22">[43]UPAH!#REF!</definedName>
    <definedName name="_______MMM23">[43]UPAH!#REF!</definedName>
    <definedName name="_______MMM24">[43]UPAH!#REF!</definedName>
    <definedName name="_______MMM25">[43]UPAH!#REF!</definedName>
    <definedName name="_______MMM26">[43]UPAH!#REF!</definedName>
    <definedName name="_______MMM27">[43]UPAH!#REF!</definedName>
    <definedName name="_______MMM28">[43]UPAH!#REF!</definedName>
    <definedName name="_______MMM29">[43]UPAH!#REF!</definedName>
    <definedName name="_______MMM30">[43]UPAH!#REF!</definedName>
    <definedName name="_______MMM31">[43]UPAH!#REF!</definedName>
    <definedName name="_______MMM32">[43]UPAH!#REF!</definedName>
    <definedName name="_______MMM33">[43]UPAH!#REF!</definedName>
    <definedName name="_______MMM34">[43]UPAH!#REF!</definedName>
    <definedName name="_______MMM35">[43]UPAH!#REF!</definedName>
    <definedName name="_______MMM36">[43]UPAH!#REF!</definedName>
    <definedName name="_______MMM37">[43]UPAH!#REF!</definedName>
    <definedName name="_______MMM38">[43]UPAH!#REF!</definedName>
    <definedName name="_______MMM39">[43]UPAH!#REF!</definedName>
    <definedName name="_______MMM40">[43]UPAH!#REF!</definedName>
    <definedName name="_______MMM41">[43]UPAH!#REF!</definedName>
    <definedName name="_______MMM411">[43]UPAH!#REF!</definedName>
    <definedName name="_______MMM42">'[47]Basic Price'!#REF!</definedName>
    <definedName name="_______MMM43">[43]UPAH!#REF!</definedName>
    <definedName name="_______MMM44">[43]UPAH!#REF!</definedName>
    <definedName name="_______MMM45">[43]UPAH!#REF!</definedName>
    <definedName name="_______MMM46">[43]UPAH!#REF!</definedName>
    <definedName name="_______MMM47">[43]UPAH!#REF!</definedName>
    <definedName name="_______MMM48">[43]UPAH!#REF!</definedName>
    <definedName name="_______MMM49">'[47]Basic Price'!#REF!</definedName>
    <definedName name="_______MMM50">[43]UPAH!#REF!</definedName>
    <definedName name="_______MMM51">[43]UPAH!#REF!</definedName>
    <definedName name="_______MMM52">'[47]Basic Price'!#REF!</definedName>
    <definedName name="_______MMM53">'[47]Basic Price'!#REF!</definedName>
    <definedName name="_______MMM54">'[47]Basic Price'!#REF!</definedName>
    <definedName name="_______nyy10">[20]UPAH!#REF!</definedName>
    <definedName name="_______nyy25">[20]UPAH!#REF!</definedName>
    <definedName name="_______PA1">'[19]ANALISA (2)'!$Q$1258</definedName>
    <definedName name="_______PA18">'[19]ANALISA (2)'!$Q$1320</definedName>
    <definedName name="_______PE13" localSheetId="4">#REF!</definedName>
    <definedName name="_______PF4" localSheetId="4">#REF!</definedName>
    <definedName name="_______PF8" localSheetId="4">#REF!</definedName>
    <definedName name="_______PG41" localSheetId="4">#REF!</definedName>
    <definedName name="_______PG53" localSheetId="4">#REF!</definedName>
    <definedName name="_______PI2" localSheetId="4">#REF!</definedName>
    <definedName name="_______PI6" localSheetId="4">#REF!</definedName>
    <definedName name="_______PK020" localSheetId="4">#REF!</definedName>
    <definedName name="_______PK040" localSheetId="4">#REF!</definedName>
    <definedName name="_______PK110" localSheetId="4">#REF!</definedName>
    <definedName name="_______PK112" localSheetId="4">#REF!</definedName>
    <definedName name="_______PK121" localSheetId="4">#REF!</definedName>
    <definedName name="_______PK123" localSheetId="4">#REF!</definedName>
    <definedName name="_______PK127" localSheetId="4">#REF!</definedName>
    <definedName name="_______PK132" localSheetId="4">#REF!</definedName>
    <definedName name="_______PK139" localSheetId="4">#REF!</definedName>
    <definedName name="_______PK19" localSheetId="4">#REF!</definedName>
    <definedName name="_______PK210" localSheetId="4">#REF!</definedName>
    <definedName name="_______PK224" localSheetId="4">#REF!</definedName>
    <definedName name="_______PK225" localSheetId="4">#REF!</definedName>
    <definedName name="_______PK23" localSheetId="4">#REF!</definedName>
    <definedName name="_______PK311" localSheetId="4">#REF!</definedName>
    <definedName name="_______PK321" localSheetId="4">#REF!</definedName>
    <definedName name="_______PK342" localSheetId="4">#REF!</definedName>
    <definedName name="_______PK36" localSheetId="4">#REF!</definedName>
    <definedName name="_______PK37" localSheetId="4">#REF!</definedName>
    <definedName name="_______PK411" localSheetId="4">#REF!</definedName>
    <definedName name="_______PK424" localSheetId="4">#REF!</definedName>
    <definedName name="_______PK514" localSheetId="4">#REF!</definedName>
    <definedName name="_______PK522" localSheetId="4">#REF!</definedName>
    <definedName name="_______PK618" localSheetId="4">#REF!</definedName>
    <definedName name="_______PK621" localSheetId="4">#REF!</definedName>
    <definedName name="_______PK641" localSheetId="4">#REF!</definedName>
    <definedName name="_______PK710" localSheetId="4">#REF!</definedName>
    <definedName name="_______PK715" localSheetId="4">#REF!</definedName>
    <definedName name="_______PK720" localSheetId="4">#REF!</definedName>
    <definedName name="_______PK725" localSheetId="4">#REF!</definedName>
    <definedName name="_______PK810" localSheetId="4">#REF!</definedName>
    <definedName name="_______PK855" localSheetId="4">#REF!</definedName>
    <definedName name="_______PR110" localSheetId="4">#REF!</definedName>
    <definedName name="_______PR123" localSheetId="4">#REF!</definedName>
    <definedName name="_______PR132" localSheetId="4">#REF!</definedName>
    <definedName name="_______PR139" localSheetId="4">#REF!</definedName>
    <definedName name="_______PR210" localSheetId="4">#REF!</definedName>
    <definedName name="_______PR225" localSheetId="4">#REF!</definedName>
    <definedName name="_______PR311" localSheetId="4">#REF!</definedName>
    <definedName name="_______PR321" localSheetId="4">#REF!</definedName>
    <definedName name="_______PR342" localSheetId="4">#REF!</definedName>
    <definedName name="_______PR411" localSheetId="4">#REF!</definedName>
    <definedName name="_______PR424" localSheetId="4">#REF!</definedName>
    <definedName name="_______PR514" localSheetId="4">#REF!</definedName>
    <definedName name="_______PR522" localSheetId="4">#REF!</definedName>
    <definedName name="_______PR621" localSheetId="4">#REF!</definedName>
    <definedName name="_______PR710" localSheetId="4">#REF!</definedName>
    <definedName name="_______PR715" localSheetId="4">#REF!</definedName>
    <definedName name="_______PR720" localSheetId="4">#REF!</definedName>
    <definedName name="_______PRK020" localSheetId="4">#REF!</definedName>
    <definedName name="_______PRK040" localSheetId="4">#REF!</definedName>
    <definedName name="_______PRK112" localSheetId="4">#REF!</definedName>
    <definedName name="_______PRK127" localSheetId="4">#REF!</definedName>
    <definedName name="_______PRK618" localSheetId="4">#REF!</definedName>
    <definedName name="_______PRK641" localSheetId="4">#REF!</definedName>
    <definedName name="_______PRK725" localSheetId="4">#REF!</definedName>
    <definedName name="_______PRK810" localSheetId="4">#REF!</definedName>
    <definedName name="_______PRK855" localSheetId="4">#REF!</definedName>
    <definedName name="_______pvc1" localSheetId="4">[20]UPAH!#REF!</definedName>
    <definedName name="_______pvc112" localSheetId="4">#REF!</definedName>
    <definedName name="_______pvc2" localSheetId="4">[20]UPAH!#REF!</definedName>
    <definedName name="_______pvc3" localSheetId="4">[20]UPAH!#REF!</definedName>
    <definedName name="_______pvc4" localSheetId="4">[20]UPAH!#REF!</definedName>
    <definedName name="_______Rp1">[34]BAHP!$M$29</definedName>
    <definedName name="_______Rp2">[71]BAHP!$M$31</definedName>
    <definedName name="_______Rp3">[71]BAHP!$M$33</definedName>
    <definedName name="_______sak1">[20]UPAH!#REF!</definedName>
    <definedName name="_______sak2">[20]UPAH!#REF!</definedName>
    <definedName name="_______sak3">[20]UPAH!#REF!</definedName>
    <definedName name="_______sl14" localSheetId="4">'[57]DAFTAR HARGA &amp; UPAH OK'!$H$86</definedName>
    <definedName name="_______sl14">'[58]DAFTAR HARGA &amp; UPAH OK'!$H$86</definedName>
    <definedName name="_______sl20" localSheetId="4">'[57]DAFTAR HARGA &amp; UPAH OK'!$H$87</definedName>
    <definedName name="_______sl20">'[58]DAFTAR HARGA &amp; UPAH OK'!$H$87</definedName>
    <definedName name="_______spl7">[20]ANALISA!#REF!</definedName>
    <definedName name="_______tee34" localSheetId="4">'[72]RAB (OK)'!#REF!</definedName>
    <definedName name="_______tgl2">[36]Mushala!$C$15</definedName>
    <definedName name="_______tl20" localSheetId="4">'[57]DAFTAR HARGA &amp; UPAH OK'!$H$88</definedName>
    <definedName name="_______tl20">'[58]DAFTAR HARGA &amp; UPAH OK'!$H$88</definedName>
    <definedName name="_______tl40" localSheetId="4">'[57]DAFTAR HARGA &amp; UPAH OK'!$H$89</definedName>
    <definedName name="_______tl40">'[58]DAFTAR HARGA &amp; UPAH OK'!$H$89</definedName>
    <definedName name="_______TUL175" localSheetId="2">[1]ANALIS!#REF!</definedName>
    <definedName name="_______TUL175">[1]ANALIS!#REF!</definedName>
    <definedName name="_______WAS100" localSheetId="2">[1]ANALIS!#REF!</definedName>
    <definedName name="_______WAS100">[1]ANALIS!#REF!</definedName>
    <definedName name="_______WAS25" localSheetId="2">[1]ANALIS!#REF!</definedName>
    <definedName name="_______WAS25">[1]ANALIS!#REF!</definedName>
    <definedName name="_______WAS40" localSheetId="2">[1]ANALIS!#REF!</definedName>
    <definedName name="_______WAS40">[1]ANALIS!#REF!</definedName>
    <definedName name="_______WAS50" localSheetId="2">[1]ANALIS!#REF!</definedName>
    <definedName name="_______WAS50">[1]ANALIS!#REF!</definedName>
    <definedName name="_______WAS75" localSheetId="2">[1]ANALIS!#REF!</definedName>
    <definedName name="_______WAS75">[1]ANALIS!#REF!</definedName>
    <definedName name="_______XA01" localSheetId="2">[35]BOW!#REF!</definedName>
    <definedName name="_______XA01">[35]BOW!#REF!</definedName>
    <definedName name="_______XA18" localSheetId="2">[35]BOW!#REF!</definedName>
    <definedName name="_______XA18">[35]BOW!#REF!</definedName>
    <definedName name="_______XAG32" localSheetId="2">[35]BOW!#REF!</definedName>
    <definedName name="_______XAG32">[35]BOW!#REF!</definedName>
    <definedName name="_______XAG51" localSheetId="2">[35]BOW!#REF!</definedName>
    <definedName name="_______XAG51">[35]BOW!#REF!</definedName>
    <definedName name="_______xk22" localSheetId="2">[35]Analisa!#REF!</definedName>
    <definedName name="_______xk22">[35]Analisa!#REF!</definedName>
    <definedName name="______adt34">[59]alat!$J$16</definedName>
    <definedName name="______adt810">[59]alat!$J$17</definedName>
    <definedName name="______agt3" localSheetId="4">[65]uRAIAN!#REF!</definedName>
    <definedName name="______agt4" localSheetId="4">[65]uRAIAN!#REF!</definedName>
    <definedName name="______agt5" localSheetId="4">[65]uRAIAN!#REF!</definedName>
    <definedName name="______ANG41" localSheetId="4">#REF!</definedName>
    <definedName name="______ANG53" localSheetId="4">#REF!</definedName>
    <definedName name="______ANI2" localSheetId="4">#REF!</definedName>
    <definedName name="______ank275">[60]DivVII!$G$50</definedName>
    <definedName name="______BVT4250" localSheetId="2">[1]ANALIS!#REF!</definedName>
    <definedName name="______BVT4250">[1]ANALIS!#REF!</definedName>
    <definedName name="______BVT4300" localSheetId="2">[1]ANALIS!#REF!</definedName>
    <definedName name="______BVT4300">[1]ANALIS!#REF!</definedName>
    <definedName name="______BVT450" localSheetId="2">[1]ANALIS!#REF!</definedName>
    <definedName name="______BVT450">[1]ANALIS!#REF!</definedName>
    <definedName name="______BVT475" localSheetId="2">[1]ANALIS!#REF!</definedName>
    <definedName name="______BVT475">[1]ANALIS!#REF!</definedName>
    <definedName name="______BVT640" localSheetId="2">[1]ANALIS!#REF!</definedName>
    <definedName name="______BVT640">[1]ANALIS!#REF!</definedName>
    <definedName name="______BVT9100" localSheetId="2">[1]ANALIS!#REF!</definedName>
    <definedName name="______BVT9100">[1]ANALIS!#REF!</definedName>
    <definedName name="______BVT9150" localSheetId="2">[1]ANALIS!#REF!</definedName>
    <definedName name="______BVT9150">[1]ANALIS!#REF!</definedName>
    <definedName name="______BVT9200" localSheetId="2">[1]ANALIS!#REF!</definedName>
    <definedName name="______BVT9200">[1]ANALIS!#REF!</definedName>
    <definedName name="______BVT9250" localSheetId="2">[1]ANALIS!#REF!</definedName>
    <definedName name="______BVT9250">[1]ANALIS!#REF!</definedName>
    <definedName name="______BVT9300" localSheetId="2">[1]ANALIS!#REF!</definedName>
    <definedName name="______BVT9300">[1]ANALIS!#REF!</definedName>
    <definedName name="______BVT950" localSheetId="2">[1]ANALIS!#REF!</definedName>
    <definedName name="______BVT950">[1]ANALIS!#REF!</definedName>
    <definedName name="______BVT975" localSheetId="2">[1]ANALIS!#REF!</definedName>
    <definedName name="______BVT975">[1]ANALIS!#REF!</definedName>
    <definedName name="______DAT1">[1]ANALIS!$FJ$4631</definedName>
    <definedName name="______dir2">[36]Mushala!$C$17</definedName>
    <definedName name="______DIV1" localSheetId="4">#REF!</definedName>
    <definedName name="______DIV10" localSheetId="4">#REF!</definedName>
    <definedName name="______DIV10000">'[37]Kuantitas &amp; Harga'!$I$30</definedName>
    <definedName name="______DIV11" localSheetId="4">#REF!</definedName>
    <definedName name="______DIV12" localSheetId="4">'[23]Kuantitas &amp; Harga'!#REF!</definedName>
    <definedName name="______DIV2" localSheetId="4">#REF!</definedName>
    <definedName name="______DIV3" localSheetId="4">#REF!</definedName>
    <definedName name="______DIV4" localSheetId="4">#REF!</definedName>
    <definedName name="______DIV5" localSheetId="4">#REF!</definedName>
    <definedName name="______DIV6" localSheetId="4">#REF!</definedName>
    <definedName name="______DIV7" localSheetId="4">#REF!</definedName>
    <definedName name="______DIV8" localSheetId="4">#REF!</definedName>
    <definedName name="______DIV9" localSheetId="4">#REF!</definedName>
    <definedName name="______E0400" localSheetId="4">'[73]BAHAN 2007'!#REF!</definedName>
    <definedName name="______EEE01" localSheetId="4">#REF!</definedName>
    <definedName name="______EEE01">[61]Peralatan!$AZ$8</definedName>
    <definedName name="______EEE02" localSheetId="4">#REF!</definedName>
    <definedName name="______EEE02">[61]Peralatan!$AZ$9</definedName>
    <definedName name="______EEE03" localSheetId="4">#REF!</definedName>
    <definedName name="______EEE03">[61]Peralatan!$AZ$10</definedName>
    <definedName name="______EEE04" localSheetId="4">[43]sewa!#REF!</definedName>
    <definedName name="______EEE04">[61]Peralatan!$AZ$11</definedName>
    <definedName name="______EEE05" localSheetId="4">#REF!</definedName>
    <definedName name="______EEE05">[61]Peralatan!$AZ$12</definedName>
    <definedName name="______EEE06" localSheetId="4">#REF!</definedName>
    <definedName name="______EEE06">[61]Peralatan!$AZ$13</definedName>
    <definedName name="______EEE07" localSheetId="4">#REF!</definedName>
    <definedName name="______EEE07">[61]Peralatan!$AZ$14</definedName>
    <definedName name="______EEE08" localSheetId="4">[25]Peralatan!#REF!</definedName>
    <definedName name="______EEE08">[61]Peralatan!$AZ$15</definedName>
    <definedName name="______EEE09" localSheetId="4">#REF!</definedName>
    <definedName name="______EEE09">[61]Peralatan!$AZ$16</definedName>
    <definedName name="______EEE10" localSheetId="4">#REF!</definedName>
    <definedName name="______EEE10">[61]Peralatan!$AZ$17</definedName>
    <definedName name="______EEE11" localSheetId="4">#REF!</definedName>
    <definedName name="______EEE11">[61]Peralatan!$AZ$18</definedName>
    <definedName name="______EEE12" localSheetId="4">#REF!</definedName>
    <definedName name="______EEE12">[61]Peralatan!$AZ$19</definedName>
    <definedName name="______EEE13" localSheetId="4">#REF!</definedName>
    <definedName name="______EEE13">[61]Peralatan!$AZ$20</definedName>
    <definedName name="______EEE14" localSheetId="4">[43]sewa!#REF!</definedName>
    <definedName name="______EEE14">[61]Peralatan!$AZ$21</definedName>
    <definedName name="______EEE15" localSheetId="4">#REF!</definedName>
    <definedName name="______EEE15">[61]Peralatan!$AZ$22</definedName>
    <definedName name="______EEE16" localSheetId="4">#REF!</definedName>
    <definedName name="______EEE16">[61]Peralatan!$AZ$23</definedName>
    <definedName name="______EEE17" localSheetId="4">#REF!</definedName>
    <definedName name="______EEE17">[61]Peralatan!$AZ$24</definedName>
    <definedName name="______EEE18" localSheetId="4">#REF!</definedName>
    <definedName name="______EEE18">[61]Peralatan!$AZ$25</definedName>
    <definedName name="______EEE19" localSheetId="4">#REF!</definedName>
    <definedName name="______EEE19">[61]Peralatan!$AZ$26</definedName>
    <definedName name="______EEE20" localSheetId="4">#REF!</definedName>
    <definedName name="______EEE20">[38]Peralatan!$AZ$27</definedName>
    <definedName name="______EEE21" localSheetId="4">[25]Peralatan!#REF!</definedName>
    <definedName name="______EEE21">[61]Peralatan!$AZ$28</definedName>
    <definedName name="______EEE22" localSheetId="4">#REF!</definedName>
    <definedName name="______EEE22">[61]Peralatan!$AZ$29</definedName>
    <definedName name="______EEE23" localSheetId="4">#REF!</definedName>
    <definedName name="______EEE23">[61]Peralatan!$AZ$30</definedName>
    <definedName name="______EEE24" localSheetId="4">#REF!</definedName>
    <definedName name="______EEE24">[61]Peralatan!$AZ$31</definedName>
    <definedName name="______EEE25" localSheetId="4">#REF!</definedName>
    <definedName name="______EEE25">[61]Peralatan!$AZ$32</definedName>
    <definedName name="______EEE26" localSheetId="4">#REF!</definedName>
    <definedName name="______EEE26">[61]Peralatan!$AZ$33</definedName>
    <definedName name="______EEE27" localSheetId="4">[43]sewa!#REF!</definedName>
    <definedName name="______EEE27">[61]Peralatan!$AZ$34</definedName>
    <definedName name="______EEE28" localSheetId="4">[43]sewa!#REF!</definedName>
    <definedName name="______EEE28">[61]Peralatan!$AZ$35</definedName>
    <definedName name="______EEE29" localSheetId="4">[43]sewa!#REF!</definedName>
    <definedName name="______EEE29">[61]Peralatan!$AZ$36</definedName>
    <definedName name="______EEE30" localSheetId="4">[25]Peralatan!#REF!</definedName>
    <definedName name="______EEE30">[61]Peralatan!$AZ$37</definedName>
    <definedName name="______EEE31" localSheetId="4">#REF!</definedName>
    <definedName name="______EEE31">[61]Peralatan!$AZ$38</definedName>
    <definedName name="______EEE32" localSheetId="4">[25]Peralatan!#REF!</definedName>
    <definedName name="______EEE32">[61]Peralatan!$AZ$39</definedName>
    <definedName name="______EEE33" localSheetId="4">[43]sewa!#REF!</definedName>
    <definedName name="______EEE33">[61]Peralatan!$AZ$40</definedName>
    <definedName name="______eng3">[20]UPAH!#REF!</definedName>
    <definedName name="______eng4">[20]UPAH!#REF!</definedName>
    <definedName name="______EQU031">[52]ANL_ALAT!#REF!</definedName>
    <definedName name="______EQU032">[52]ANL_ALAT!#REF!</definedName>
    <definedName name="______EQU033">[52]ANL_ALAT!#REF!</definedName>
    <definedName name="______EQU040">[52]ANL_ALAT!#REF!</definedName>
    <definedName name="______EQU051">[52]ANL_ALAT!#REF!</definedName>
    <definedName name="______EQU052">[52]ANL_ALAT!#REF!</definedName>
    <definedName name="______EQU053">[52]ANL_ALAT!#REF!</definedName>
    <definedName name="______EQU080">[52]ANL_ALAT!#REF!</definedName>
    <definedName name="______EQU081">[52]ANL_ALAT!#REF!</definedName>
    <definedName name="______EQU082">[52]ANL_ALAT!#REF!</definedName>
    <definedName name="______EQU083">[52]ANL_ALAT!#REF!</definedName>
    <definedName name="______EQU084">[52]ANL_ALAT!#REF!</definedName>
    <definedName name="______EQU087">[52]ANL_ALAT!#REF!</definedName>
    <definedName name="______EQU088">[52]ANL_ALAT!#REF!</definedName>
    <definedName name="______EQU089">[52]ANL_ALAT!#REF!</definedName>
    <definedName name="______EQU130">[52]ANL_ALAT!#REF!</definedName>
    <definedName name="______EQU152">[52]ANL_ALAT!#REF!</definedName>
    <definedName name="______EQU153">[52]ANL_ALAT!#REF!</definedName>
    <definedName name="______EQU154">[52]ANL_ALAT!#REF!</definedName>
    <definedName name="______EQU155">[52]ANL_ALAT!#REF!</definedName>
    <definedName name="______EQU156">[52]ANL_ALAT!#REF!</definedName>
    <definedName name="______EQU157">[52]ANL_ALAT!#REF!</definedName>
    <definedName name="______EQU172">[52]ANL_ALAT!#REF!</definedName>
    <definedName name="______EQU182">[52]ANL_ALAT!#REF!</definedName>
    <definedName name="______EQU191">[52]ANL_ALAT!#REF!</definedName>
    <definedName name="______EQU192">[52]ANL_ALAT!#REF!</definedName>
    <definedName name="______EQU211">[52]ANL_ALAT!#REF!</definedName>
    <definedName name="______EQU212">[52]ANL_ALAT!#REF!</definedName>
    <definedName name="______EQU213">[52]ANL_ALAT!#REF!</definedName>
    <definedName name="______EQU221">[52]ANL_ALAT!#REF!</definedName>
    <definedName name="______EQU222">[52]ANL_ALAT!#REF!</definedName>
    <definedName name="______EQU223">[52]ANL_ALAT!#REF!</definedName>
    <definedName name="______EQU224">[52]ANL_ALAT!#REF!</definedName>
    <definedName name="______EQU225">[52]ANL_ALAT!#REF!</definedName>
    <definedName name="______EQU226">[52]ANL_ALAT!#REF!</definedName>
    <definedName name="______EQU231">[52]ANL_ALAT!#REF!</definedName>
    <definedName name="______EQU232">[52]ANL_ALAT!#REF!</definedName>
    <definedName name="______EQU251">[52]ANL_ALAT!#REF!</definedName>
    <definedName name="______EQU252">[52]ANL_ALAT!#REF!</definedName>
    <definedName name="______EQU253">[52]ANL_ALAT!#REF!</definedName>
    <definedName name="______EQU341">[52]ANL_ALAT!#REF!</definedName>
    <definedName name="______EQU342">[52]ANL_ALAT!#REF!</definedName>
    <definedName name="______EQU401">[52]ANL_ALAT!#REF!</definedName>
    <definedName name="______gip1">[20]UPAH!#REF!</definedName>
    <definedName name="______gip12" localSheetId="4">#REF!</definedName>
    <definedName name="______HAL2" localSheetId="4">#REF!</definedName>
    <definedName name="______HAL3" localSheetId="4">#REF!</definedName>
    <definedName name="______HAL4" localSheetId="4">#REF!</definedName>
    <definedName name="______HAL5" localSheetId="4">#REF!</definedName>
    <definedName name="______HAL6" localSheetId="4">#REF!</definedName>
    <definedName name="______HAL7" localSheetId="4">#REF!</definedName>
    <definedName name="______HAL8" localSheetId="4">#REF!</definedName>
    <definedName name="______jab2">[36]Mushala!$C$18</definedName>
    <definedName name="______JP1" localSheetId="4">#REF!</definedName>
    <definedName name="______JP2" localSheetId="4">#REF!</definedName>
    <definedName name="______JP3" localSheetId="4">#REF!</definedName>
    <definedName name="______kb1" localSheetId="4">'[26]Upah, Bahan, Alat'!#REF!</definedName>
    <definedName name="______KB4" localSheetId="4">#REF!</definedName>
    <definedName name="______KD013" localSheetId="4">[52]ANALISA!#REF!</definedName>
    <definedName name="______KD018" localSheetId="4">[52]ANALISA!#REF!</definedName>
    <definedName name="______KD026" localSheetId="4">[52]ANALISA!#REF!</definedName>
    <definedName name="______KD028" localSheetId="4">[52]ANALISA!#REF!</definedName>
    <definedName name="______KD043" localSheetId="4">[52]ANALISA!#REF!</definedName>
    <definedName name="______KD064">[52]ANALISA!#REF!</definedName>
    <definedName name="______KD065">[52]ANALISA!#REF!</definedName>
    <definedName name="______KD067">[52]ANALISA!#REF!</definedName>
    <definedName name="______KD068">[52]ANALISA!#REF!</definedName>
    <definedName name="______KD102">[52]ANALISA!#REF!</definedName>
    <definedName name="______KD103">[52]ANALISA!#REF!</definedName>
    <definedName name="______KD104">[52]ANALISA!#REF!</definedName>
    <definedName name="______KD108">[52]ANALISA!#REF!</definedName>
    <definedName name="______KD129">[52]ANALISA!#REF!</definedName>
    <definedName name="______KD136">[52]ANALISA!#REF!</definedName>
    <definedName name="______KD137">[52]ANALISA!#REF!</definedName>
    <definedName name="______KD138">[52]ANALISA!#REF!</definedName>
    <definedName name="______kon2" localSheetId="4">'[68]R-MP2-98'!#REF!</definedName>
    <definedName name="______kon3" localSheetId="4">'[68]R-MP2-98'!#REF!</definedName>
    <definedName name="______kon4" localSheetId="4">'[68]R-MP2-98'!#REF!</definedName>
    <definedName name="______kon5" localSheetId="4">'[69]R-MP'!#REF!</definedName>
    <definedName name="______kt1">[13]UPAH!#REF!</definedName>
    <definedName name="______kt2">[13]UPAH!#REF!</definedName>
    <definedName name="______kt3">[13]UPAH!#REF!</definedName>
    <definedName name="______LAB112">[52]UPAH!#REF!</definedName>
    <definedName name="______LAB113">[52]UPAH!#REF!</definedName>
    <definedName name="______LAB114">[52]UPAH!#REF!</definedName>
    <definedName name="______LAB115">[52]UPAH!#REF!</definedName>
    <definedName name="______LAB116">[52]UPAH!#REF!</definedName>
    <definedName name="______LAB117">[52]UPAH!#REF!</definedName>
    <definedName name="______LAB118">[52]UPAH!#REF!</definedName>
    <definedName name="______LAB119">[52]UPAH!#REF!</definedName>
    <definedName name="______LAB120">[52]UPAH!#REF!</definedName>
    <definedName name="______LLL02" localSheetId="4">#REF!</definedName>
    <definedName name="______LLL03" localSheetId="4">#REF!</definedName>
    <definedName name="______LLL04" localSheetId="4">#REF!</definedName>
    <definedName name="______LLL05" localSheetId="4">#REF!</definedName>
    <definedName name="______LLL06" localSheetId="4">#REF!</definedName>
    <definedName name="______LLL07" localSheetId="4">#REF!</definedName>
    <definedName name="______LLL08" localSheetId="4">#REF!</definedName>
    <definedName name="______LLL09" localSheetId="4">#REF!</definedName>
    <definedName name="______LLL10" localSheetId="4">#REF!</definedName>
    <definedName name="______LLL11" localSheetId="4">#REF!</definedName>
    <definedName name="______MA18">'[19]ANALISA (2)'!$Q$1336</definedName>
    <definedName name="______MAT048">'[54]Harga Pipa'!#REF!</definedName>
    <definedName name="______MAT049">'[54]Harga Pipa'!#REF!</definedName>
    <definedName name="______MAT100">'[54]Harga Pipa'!#REF!</definedName>
    <definedName name="______MAT105">'[54]Harga Pipa'!#REF!</definedName>
    <definedName name="______MAT106">'[54]Harga Pipa'!#REF!</definedName>
    <definedName name="______MAT111">'[54]Harga Pipa'!#REF!</definedName>
    <definedName name="______MAT112">'[54]Harga Pipa'!#REF!</definedName>
    <definedName name="______MAT116">'[54]Harga Pipa'!#REF!</definedName>
    <definedName name="______MAT122">'[54]Harga Pipa'!#REF!</definedName>
    <definedName name="______MAT123">'[54]Harga Pipa'!#REF!</definedName>
    <definedName name="______MAT124">'[54]Harga Pipa'!#REF!</definedName>
    <definedName name="______MAT125">'[54]Harga Pipa'!#REF!</definedName>
    <definedName name="______MAT126">'[54]Harga Pipa'!#REF!</definedName>
    <definedName name="______MAT177">'[54]Harga Pipa'!#REF!</definedName>
    <definedName name="______MAT187">'[54]Harga Pipa'!#REF!</definedName>
    <definedName name="______MAT190">'[54]Harga Pipa'!#REF!</definedName>
    <definedName name="______MAT191">'[54]Harga Pipa'!#REF!</definedName>
    <definedName name="______MAT193">'[54]Harga Pipa'!#REF!</definedName>
    <definedName name="______MAT195">'[54]Harga Pipa'!#REF!</definedName>
    <definedName name="______MAT204">'[54]Harga Pipa'!#REF!</definedName>
    <definedName name="______MAT205">'[54]Harga Pipa'!#REF!</definedName>
    <definedName name="______MAT206">'[54]Harga Pipa'!#REF!</definedName>
    <definedName name="______MAT207">'[54]Harga Pipa'!#REF!</definedName>
    <definedName name="______MAT208">'[54]Harga Pipa'!#REF!</definedName>
    <definedName name="______MAT209">'[54]Harga Pipa'!#REF!</definedName>
    <definedName name="______MAT210">'[54]Harga Pipa'!#REF!</definedName>
    <definedName name="______MAT211">'[54]Harga Pipa'!#REF!</definedName>
    <definedName name="______MAT212">'[54]Harga Pipa'!#REF!</definedName>
    <definedName name="______MAT214">'[54]Harga Pipa'!#REF!</definedName>
    <definedName name="______MAT215">'[54]Harga Pipa'!#REF!</definedName>
    <definedName name="______MAT219">'[54]Harga Pipa'!#REF!</definedName>
    <definedName name="______MAT231">'[54]Harga Pipa'!#REF!</definedName>
    <definedName name="______MAT232">'[54]Harga Pipa'!#REF!</definedName>
    <definedName name="______MAT238">'[54]Harga Pipa'!#REF!</definedName>
    <definedName name="______MAT239">'[54]Harga Pipa'!#REF!</definedName>
    <definedName name="______MAT246">'[54]Harga Pipa'!#REF!</definedName>
    <definedName name="______MAT247">'[54]Harga Pipa'!#REF!</definedName>
    <definedName name="______MAT248">'[54]Harga Pipa'!#REF!</definedName>
    <definedName name="______MAT257">'[54]Harga Pipa'!#REF!</definedName>
    <definedName name="______MAT262">'[54]Harga Pipa'!#REF!</definedName>
    <definedName name="______MAT263">'[54]Harga Pipa'!#REF!</definedName>
    <definedName name="______MAT265">'[54]Harga Pipa'!#REF!</definedName>
    <definedName name="______MAT267">'[54]Harga Pipa'!#REF!</definedName>
    <definedName name="______MAT269">'[54]Harga Pipa'!#REF!</definedName>
    <definedName name="______MAT272">'[54]Harga Pipa'!#REF!</definedName>
    <definedName name="______MAT286">'[54]Harga Pipa'!#REF!</definedName>
    <definedName name="______MAT287">'[54]Harga Pipa'!#REF!</definedName>
    <definedName name="______MAT288">'[54]Harga Pipa'!#REF!</definedName>
    <definedName name="______MAT294">'[54]Harga Pipa'!#REF!</definedName>
    <definedName name="______MAT295">'[54]Harga Pipa'!#REF!</definedName>
    <definedName name="______MAT296">'[54]Harga Pipa'!#REF!</definedName>
    <definedName name="______MAT297">'[54]Harga Pipa'!#REF!</definedName>
    <definedName name="______MAT298">'[54]Harga Pipa'!#REF!</definedName>
    <definedName name="______MAT299">'[54]Harga Pipa'!#REF!</definedName>
    <definedName name="______MAT300">'[54]Harga Pipa'!#REF!</definedName>
    <definedName name="______MAT301">'[54]Harga Pipa'!#REF!</definedName>
    <definedName name="______MAT302">'[54]Harga Pipa'!#REF!</definedName>
    <definedName name="______MAT303">'[54]Harga Pipa'!#REF!</definedName>
    <definedName name="______MAT304">'[54]Harga Pipa'!#REF!</definedName>
    <definedName name="______MAT306">'[54]Harga Pipa'!#REF!</definedName>
    <definedName name="______MAT308">'[54]Harga Pipa'!#REF!</definedName>
    <definedName name="______MAT309">'[54]Harga Pipa'!#REF!</definedName>
    <definedName name="______MAT313">'[54]Harga Pipa'!#REF!</definedName>
    <definedName name="______MAT314">'[54]Harga Pipa'!#REF!</definedName>
    <definedName name="______MAT315">'[54]Harga Pipa'!#REF!</definedName>
    <definedName name="______MAT316">'[54]Harga Pipa'!#REF!</definedName>
    <definedName name="______MAT317">'[54]Harga Pipa'!#REF!</definedName>
    <definedName name="______MAT318">'[54]Harga Pipa'!#REF!</definedName>
    <definedName name="______MAT319">'[54]Harga Pipa'!#REF!</definedName>
    <definedName name="______MAT320">'[54]Harga Pipa'!#REF!</definedName>
    <definedName name="______MAT321">'[54]Harga Pipa'!#REF!</definedName>
    <definedName name="______MAT322">'[54]Harga Pipa'!#REF!</definedName>
    <definedName name="______MC1">'[70]RUMUS PENERIMAAN KAS'!$C$58</definedName>
    <definedName name="______MC10">'[70]RUMUS PENERIMAAN KAS'!$DY$58</definedName>
    <definedName name="______MC2">'[70]RUMUS PENERIMAAN KAS'!$Q$58</definedName>
    <definedName name="______MC3">'[70]RUMUS PENERIMAAN KAS'!$AE$58</definedName>
    <definedName name="______MC4">'[70]RUMUS PENERIMAAN KAS'!$AS$58</definedName>
    <definedName name="______MC5">'[70]RUMUS PENERIMAAN KAS'!$BG$58</definedName>
    <definedName name="______MC6">'[70]RUMUS PENERIMAAN KAS'!$BU$58</definedName>
    <definedName name="______MC7">'[70]RUMUS PENERIMAAN KAS'!$CI$58</definedName>
    <definedName name="______MC8">'[70]RUMUS PENERIMAAN KAS'!$CW$58</definedName>
    <definedName name="______MC9">'[70]RUMUS PENERIMAAN KAS'!$DK$58</definedName>
    <definedName name="______MDE02" localSheetId="4">[25]Peralatan!#REF!</definedName>
    <definedName name="______MDE03" localSheetId="4">[25]Peralatan!#REF!</definedName>
    <definedName name="______MDE04" localSheetId="4">[25]Peralatan!#REF!</definedName>
    <definedName name="______MDE06" localSheetId="4">[25]Peralatan!#REF!</definedName>
    <definedName name="______MDE07" localSheetId="4">[25]Peralatan!#REF!</definedName>
    <definedName name="______MDE08" localSheetId="4">[25]Peralatan!#REF!</definedName>
    <definedName name="______MDE10" localSheetId="4">[25]Peralatan!#REF!</definedName>
    <definedName name="______MDE11" localSheetId="4">[25]Peralatan!#REF!</definedName>
    <definedName name="______MDE13" localSheetId="4">[25]Peralatan!#REF!</definedName>
    <definedName name="______MDE15" localSheetId="4">[25]Peralatan!#REF!</definedName>
    <definedName name="______MDE17" localSheetId="4">[25]Peralatan!#REF!</definedName>
    <definedName name="______MDE19" localSheetId="4">[25]Peralatan!#REF!</definedName>
    <definedName name="______MDE21" localSheetId="4">[25]Peralatan!#REF!</definedName>
    <definedName name="______MDE22">[50]Peralatan!$BR$447</definedName>
    <definedName name="______MDE23" localSheetId="4">[25]Peralatan!#REF!</definedName>
    <definedName name="______MDE25" localSheetId="4">[25]Peralatan!#REF!</definedName>
    <definedName name="______MDE27" localSheetId="4">[25]Peralatan!#REF!</definedName>
    <definedName name="______MDE29" localSheetId="4">[25]Peralatan!#REF!</definedName>
    <definedName name="______MDE31" localSheetId="4">#REF!</definedName>
    <definedName name="______MDE32" localSheetId="4">#REF!</definedName>
    <definedName name="______MDE33" localSheetId="4">#REF!</definedName>
    <definedName name="______MDE34" localSheetId="4">#REF!</definedName>
    <definedName name="______MDE35" localSheetId="2">#REF!</definedName>
    <definedName name="______MDE35" localSheetId="4">#REF!</definedName>
    <definedName name="______MDE35">#REF!</definedName>
    <definedName name="______MDE36" localSheetId="2">#REF!</definedName>
    <definedName name="______MDE36" localSheetId="4">#REF!</definedName>
    <definedName name="______MDE36">#REF!</definedName>
    <definedName name="______MDE37" localSheetId="2">#REF!</definedName>
    <definedName name="______MDE37" localSheetId="4">#REF!</definedName>
    <definedName name="______MDE37">#REF!</definedName>
    <definedName name="______MDE38" localSheetId="2">#REF!</definedName>
    <definedName name="______MDE38" localSheetId="4">#REF!</definedName>
    <definedName name="______MDE38">#REF!</definedName>
    <definedName name="______MDE39" localSheetId="2">#REF!</definedName>
    <definedName name="______MDE39" localSheetId="4">#REF!</definedName>
    <definedName name="______MDE39">#REF!</definedName>
    <definedName name="______MDE40" localSheetId="2">#REF!</definedName>
    <definedName name="______MDE40" localSheetId="4">#REF!</definedName>
    <definedName name="______MDE40">#REF!</definedName>
    <definedName name="______MDE41" localSheetId="2">#REF!</definedName>
    <definedName name="______MDE41" localSheetId="4">#REF!</definedName>
    <definedName name="______MDE41">#REF!</definedName>
    <definedName name="______MDE42" localSheetId="2">#REF!</definedName>
    <definedName name="______MDE42" localSheetId="4">#REF!</definedName>
    <definedName name="______MDE42">#REF!</definedName>
    <definedName name="______MDE43" localSheetId="2">#REF!</definedName>
    <definedName name="______MDE43" localSheetId="4">#REF!</definedName>
    <definedName name="______MDE43">#REF!</definedName>
    <definedName name="______MDE44" localSheetId="2">#REF!</definedName>
    <definedName name="______MDE44" localSheetId="4">#REF!</definedName>
    <definedName name="______MDE44">#REF!</definedName>
    <definedName name="______MDE45" localSheetId="2">#REF!</definedName>
    <definedName name="______MDE45" localSheetId="4">#REF!</definedName>
    <definedName name="______MDE45">#REF!</definedName>
    <definedName name="______MDE46" localSheetId="2">#REF!</definedName>
    <definedName name="______MDE46" localSheetId="4">#REF!</definedName>
    <definedName name="______MDE46">#REF!</definedName>
    <definedName name="______MDE47" localSheetId="2">#REF!</definedName>
    <definedName name="______MDE47" localSheetId="4">#REF!</definedName>
    <definedName name="______MDE47">#REF!</definedName>
    <definedName name="______MDE48" localSheetId="2">#REF!</definedName>
    <definedName name="______MDE48" localSheetId="4">#REF!</definedName>
    <definedName name="______MDE48">#REF!</definedName>
    <definedName name="______MDE49" localSheetId="2">#REF!</definedName>
    <definedName name="______MDE49" localSheetId="4">#REF!</definedName>
    <definedName name="______MDE49">#REF!</definedName>
    <definedName name="______MDE50" localSheetId="2">#REF!</definedName>
    <definedName name="______MDE50" localSheetId="4">#REF!</definedName>
    <definedName name="______MDE50">#REF!</definedName>
    <definedName name="______MDE51" localSheetId="2">#REF!</definedName>
    <definedName name="______MDE51" localSheetId="4">#REF!</definedName>
    <definedName name="______MDE51">#REF!</definedName>
    <definedName name="______MDE52" localSheetId="2">#REF!</definedName>
    <definedName name="______MDE52" localSheetId="4">#REF!</definedName>
    <definedName name="______MDE52">#REF!</definedName>
    <definedName name="______MDE53" localSheetId="2">#REF!</definedName>
    <definedName name="______MDE53" localSheetId="4">#REF!</definedName>
    <definedName name="______MDE53">#REF!</definedName>
    <definedName name="______MDE54" localSheetId="2">#REF!</definedName>
    <definedName name="______MDE54" localSheetId="4">#REF!</definedName>
    <definedName name="______MDE54">#REF!</definedName>
    <definedName name="______MDE55" localSheetId="2">#REF!</definedName>
    <definedName name="______MDE55" localSheetId="4">#REF!</definedName>
    <definedName name="______MDE55">#REF!</definedName>
    <definedName name="______MDE56" localSheetId="2">#REF!</definedName>
    <definedName name="______MDE56" localSheetId="4">#REF!</definedName>
    <definedName name="______MDE56">#REF!</definedName>
    <definedName name="______MDE57" localSheetId="2">#REF!</definedName>
    <definedName name="______MDE57" localSheetId="4">#REF!</definedName>
    <definedName name="______MDE57">#REF!</definedName>
    <definedName name="______MDE58" localSheetId="2">#REF!</definedName>
    <definedName name="______MDE58" localSheetId="4">#REF!</definedName>
    <definedName name="______MDE58">#REF!</definedName>
    <definedName name="______MDE59" localSheetId="2">#REF!</definedName>
    <definedName name="______MDE59" localSheetId="4">#REF!</definedName>
    <definedName name="______MDE59">#REF!</definedName>
    <definedName name="______MDE60" localSheetId="2">#REF!</definedName>
    <definedName name="______MDE60" localSheetId="4">#REF!</definedName>
    <definedName name="______MDE60">#REF!</definedName>
    <definedName name="______MDE61" localSheetId="2">#REF!</definedName>
    <definedName name="______MDE61" localSheetId="4">#REF!</definedName>
    <definedName name="______MDE61">#REF!</definedName>
    <definedName name="______MDE62" localSheetId="2">#REF!</definedName>
    <definedName name="______MDE62" localSheetId="4">#REF!</definedName>
    <definedName name="______MDE62">#REF!</definedName>
    <definedName name="______MDE63" localSheetId="2">#REF!</definedName>
    <definedName name="______MDE63" localSheetId="4">#REF!</definedName>
    <definedName name="______MDE63">#REF!</definedName>
    <definedName name="______MDE64" localSheetId="2">#REF!</definedName>
    <definedName name="______MDE64" localSheetId="4">#REF!</definedName>
    <definedName name="______MDE64">#REF!</definedName>
    <definedName name="______MDE65" localSheetId="2">#REF!</definedName>
    <definedName name="______MDE65" localSheetId="4">#REF!</definedName>
    <definedName name="______MDE65">#REF!</definedName>
    <definedName name="______MDE66" localSheetId="2">#REF!</definedName>
    <definedName name="______MDE66" localSheetId="4">#REF!</definedName>
    <definedName name="______MDE66">#REF!</definedName>
    <definedName name="______MDE67" localSheetId="2">#REF!</definedName>
    <definedName name="______MDE67" localSheetId="4">#REF!</definedName>
    <definedName name="______MDE67">#REF!</definedName>
    <definedName name="______MDE68" localSheetId="2">#REF!</definedName>
    <definedName name="______MDE68" localSheetId="4">#REF!</definedName>
    <definedName name="______MDE68">#REF!</definedName>
    <definedName name="______ME01" localSheetId="4">#REF!</definedName>
    <definedName name="______ME02" localSheetId="4">#REF!</definedName>
    <definedName name="______ME03" localSheetId="4">#REF!</definedName>
    <definedName name="______ME04" localSheetId="4">#REF!</definedName>
    <definedName name="______ME05" localSheetId="4">#REF!</definedName>
    <definedName name="______ME06" localSheetId="4">#REF!</definedName>
    <definedName name="______ME07" localSheetId="4">#REF!</definedName>
    <definedName name="______ME08" localSheetId="4">#REF!</definedName>
    <definedName name="______ME09" localSheetId="4">#REF!</definedName>
    <definedName name="______ME10" localSheetId="4">#REF!</definedName>
    <definedName name="______ME11" localSheetId="4">#REF!</definedName>
    <definedName name="______ME12" localSheetId="4">#REF!</definedName>
    <definedName name="______ME13" localSheetId="4">#REF!</definedName>
    <definedName name="______ME14" localSheetId="4">#REF!</definedName>
    <definedName name="______ME15" localSheetId="4">#REF!</definedName>
    <definedName name="______ME16" localSheetId="4">#REF!</definedName>
    <definedName name="______ME17" localSheetId="4">#REF!</definedName>
    <definedName name="______ME18" localSheetId="4">#REF!</definedName>
    <definedName name="______ME19" localSheetId="4">#REF!</definedName>
    <definedName name="______ME20" localSheetId="4">#REF!</definedName>
    <definedName name="______ME21" localSheetId="4">#REF!</definedName>
    <definedName name="______ME22" localSheetId="4">#REF!</definedName>
    <definedName name="______ME23" localSheetId="4">#REF!</definedName>
    <definedName name="______ME24" localSheetId="4">#REF!</definedName>
    <definedName name="______ME25" localSheetId="4">#REF!</definedName>
    <definedName name="______ME26" localSheetId="4">#REF!</definedName>
    <definedName name="______ME27" localSheetId="4">#REF!</definedName>
    <definedName name="______ME28" localSheetId="4">#REF!</definedName>
    <definedName name="______ME29" localSheetId="4">#REF!</definedName>
    <definedName name="______ME30" localSheetId="4">#REF!</definedName>
    <definedName name="______ME31" localSheetId="4">#REF!</definedName>
    <definedName name="______ME32" localSheetId="4">#REF!</definedName>
    <definedName name="______ME33" localSheetId="4">#REF!</definedName>
    <definedName name="______ME34" localSheetId="4">#REF!</definedName>
    <definedName name="______ME35" localSheetId="2">#REF!</definedName>
    <definedName name="______ME35" localSheetId="4">#REF!</definedName>
    <definedName name="______ME35">#REF!</definedName>
    <definedName name="______ME36" localSheetId="2">#REF!</definedName>
    <definedName name="______ME36" localSheetId="4">#REF!</definedName>
    <definedName name="______ME36">#REF!</definedName>
    <definedName name="______ME37" localSheetId="2">#REF!</definedName>
    <definedName name="______ME37" localSheetId="4">#REF!</definedName>
    <definedName name="______ME37">#REF!</definedName>
    <definedName name="______ME38" localSheetId="2">#REF!</definedName>
    <definedName name="______ME38" localSheetId="4">#REF!</definedName>
    <definedName name="______ME38">#REF!</definedName>
    <definedName name="______ME39" localSheetId="2">#REF!</definedName>
    <definedName name="______ME39" localSheetId="4">#REF!</definedName>
    <definedName name="______ME39">#REF!</definedName>
    <definedName name="______ME40" localSheetId="2">#REF!</definedName>
    <definedName name="______ME40" localSheetId="4">#REF!</definedName>
    <definedName name="______ME40">#REF!</definedName>
    <definedName name="______ME41" localSheetId="2">#REF!</definedName>
    <definedName name="______ME41" localSheetId="4">#REF!</definedName>
    <definedName name="______ME41">#REF!</definedName>
    <definedName name="______ME42" localSheetId="2">#REF!</definedName>
    <definedName name="______ME42" localSheetId="4">#REF!</definedName>
    <definedName name="______ME42">#REF!</definedName>
    <definedName name="______ME43" localSheetId="2">#REF!</definedName>
    <definedName name="______ME43" localSheetId="4">#REF!</definedName>
    <definedName name="______ME43">#REF!</definedName>
    <definedName name="______ME44" localSheetId="2">#REF!</definedName>
    <definedName name="______ME44" localSheetId="4">#REF!</definedName>
    <definedName name="______ME44">#REF!</definedName>
    <definedName name="______ME45" localSheetId="2">#REF!</definedName>
    <definedName name="______ME45" localSheetId="4">#REF!</definedName>
    <definedName name="______ME45">#REF!</definedName>
    <definedName name="______ME46" localSheetId="2">#REF!</definedName>
    <definedName name="______ME46" localSheetId="4">#REF!</definedName>
    <definedName name="______ME46">#REF!</definedName>
    <definedName name="______ME47" localSheetId="2">#REF!</definedName>
    <definedName name="______ME47" localSheetId="4">#REF!</definedName>
    <definedName name="______ME47">#REF!</definedName>
    <definedName name="______ME48" localSheetId="2">#REF!</definedName>
    <definedName name="______ME48" localSheetId="4">#REF!</definedName>
    <definedName name="______ME48">#REF!</definedName>
    <definedName name="______ME49" localSheetId="2">#REF!</definedName>
    <definedName name="______ME49" localSheetId="4">#REF!</definedName>
    <definedName name="______ME49">#REF!</definedName>
    <definedName name="______ME50" localSheetId="2">#REF!</definedName>
    <definedName name="______ME50" localSheetId="4">#REF!</definedName>
    <definedName name="______ME50">#REF!</definedName>
    <definedName name="______ME51" localSheetId="2">#REF!</definedName>
    <definedName name="______ME51" localSheetId="4">#REF!</definedName>
    <definedName name="______ME51">#REF!</definedName>
    <definedName name="______ME52" localSheetId="2">#REF!</definedName>
    <definedName name="______ME52" localSheetId="4">#REF!</definedName>
    <definedName name="______ME52">#REF!</definedName>
    <definedName name="______ME53" localSheetId="2">#REF!</definedName>
    <definedName name="______ME53" localSheetId="4">#REF!</definedName>
    <definedName name="______ME53">#REF!</definedName>
    <definedName name="______ME54" localSheetId="2">#REF!</definedName>
    <definedName name="______ME54" localSheetId="4">#REF!</definedName>
    <definedName name="______ME54">#REF!</definedName>
    <definedName name="______ME55" localSheetId="2">#REF!</definedName>
    <definedName name="______ME55" localSheetId="4">#REF!</definedName>
    <definedName name="______ME55">#REF!</definedName>
    <definedName name="______ME56" localSheetId="2">#REF!</definedName>
    <definedName name="______ME56" localSheetId="4">#REF!</definedName>
    <definedName name="______ME56">#REF!</definedName>
    <definedName name="______ME57" localSheetId="2">#REF!</definedName>
    <definedName name="______ME57" localSheetId="4">#REF!</definedName>
    <definedName name="______ME57">#REF!</definedName>
    <definedName name="______ME58" localSheetId="2">#REF!</definedName>
    <definedName name="______ME58" localSheetId="4">#REF!</definedName>
    <definedName name="______ME58">#REF!</definedName>
    <definedName name="______ME59" localSheetId="2">#REF!</definedName>
    <definedName name="______ME59" localSheetId="4">#REF!</definedName>
    <definedName name="______ME59">#REF!</definedName>
    <definedName name="______ME60" localSheetId="2">#REF!</definedName>
    <definedName name="______ME60" localSheetId="4">#REF!</definedName>
    <definedName name="______ME60">#REF!</definedName>
    <definedName name="______ME61" localSheetId="2">#REF!</definedName>
    <definedName name="______ME61" localSheetId="4">#REF!</definedName>
    <definedName name="______ME61">#REF!</definedName>
    <definedName name="______ME62" localSheetId="2">#REF!</definedName>
    <definedName name="______ME62" localSheetId="4">#REF!</definedName>
    <definedName name="______ME62">#REF!</definedName>
    <definedName name="______ME63" localSheetId="2">#REF!</definedName>
    <definedName name="______ME63" localSheetId="4">#REF!</definedName>
    <definedName name="______ME63">#REF!</definedName>
    <definedName name="______ME64" localSheetId="2">#REF!</definedName>
    <definedName name="______ME64" localSheetId="4">#REF!</definedName>
    <definedName name="______ME64">#REF!</definedName>
    <definedName name="______ME65" localSheetId="2">#REF!</definedName>
    <definedName name="______ME65" localSheetId="4">#REF!</definedName>
    <definedName name="______ME65">#REF!</definedName>
    <definedName name="______ME66" localSheetId="2">#REF!</definedName>
    <definedName name="______ME66" localSheetId="4">#REF!</definedName>
    <definedName name="______ME66">#REF!</definedName>
    <definedName name="______ME67" localSheetId="2">#REF!</definedName>
    <definedName name="______ME67" localSheetId="4">#REF!</definedName>
    <definedName name="______ME67">#REF!</definedName>
    <definedName name="______ME68" localSheetId="2">#REF!</definedName>
    <definedName name="______ME68" localSheetId="4">#REF!</definedName>
    <definedName name="______ME68">#REF!</definedName>
    <definedName name="______MF8" localSheetId="4">#REF!</definedName>
    <definedName name="______MG41" localSheetId="4">#REF!</definedName>
    <definedName name="______MG53" localSheetId="4">#REF!</definedName>
    <definedName name="______MI2" localSheetId="4">#REF!</definedName>
    <definedName name="______MIK20" localSheetId="4">#REF!</definedName>
    <definedName name="______MIK25" localSheetId="4">#REF!</definedName>
    <definedName name="______MIK30" localSheetId="4">#REF!</definedName>
    <definedName name="______MIK40" localSheetId="4">#REF!</definedName>
    <definedName name="______MK020" localSheetId="4">#REF!</definedName>
    <definedName name="______MK040" localSheetId="4">#REF!</definedName>
    <definedName name="______MK110" localSheetId="4">#REF!</definedName>
    <definedName name="______MK112" localSheetId="4">#REF!</definedName>
    <definedName name="______MK121" localSheetId="4">#REF!</definedName>
    <definedName name="______MK123" localSheetId="4">#REF!</definedName>
    <definedName name="______MK127" localSheetId="4">#REF!</definedName>
    <definedName name="______MK132" localSheetId="4">#REF!</definedName>
    <definedName name="______MK139" localSheetId="4">#REF!</definedName>
    <definedName name="______MK19" localSheetId="4">#REF!</definedName>
    <definedName name="______MK210" localSheetId="4">#REF!</definedName>
    <definedName name="______MK224" localSheetId="4">#REF!</definedName>
    <definedName name="______MK225" localSheetId="4">#REF!</definedName>
    <definedName name="______MK311" localSheetId="4">#REF!</definedName>
    <definedName name="______MK321" localSheetId="4">#REF!</definedName>
    <definedName name="______MK342" localSheetId="4">#REF!</definedName>
    <definedName name="______MK36" localSheetId="4">#REF!</definedName>
    <definedName name="______MK37" localSheetId="4">#REF!</definedName>
    <definedName name="______MK411" localSheetId="4">#REF!</definedName>
    <definedName name="______MK424" localSheetId="4">#REF!</definedName>
    <definedName name="______MK514" localSheetId="4">#REF!</definedName>
    <definedName name="______MK522" localSheetId="4">#REF!</definedName>
    <definedName name="______MK618" localSheetId="4">#REF!</definedName>
    <definedName name="______MK621" localSheetId="4">#REF!</definedName>
    <definedName name="______MK641" localSheetId="4">#REF!</definedName>
    <definedName name="______MK710" localSheetId="4">#REF!</definedName>
    <definedName name="______MK715" localSheetId="4">#REF!</definedName>
    <definedName name="______MK720" localSheetId="4">#REF!</definedName>
    <definedName name="______MK725" localSheetId="4">#REF!</definedName>
    <definedName name="______MK810" localSheetId="4">#REF!</definedName>
    <definedName name="______MK855" localSheetId="4">#REF!</definedName>
    <definedName name="______MMM01" localSheetId="4">[43]UPAH!#REF!</definedName>
    <definedName name="______MMM02" localSheetId="4">[43]UPAH!#REF!</definedName>
    <definedName name="______MMM03" localSheetId="4">[43]UPAH!#REF!</definedName>
    <definedName name="______MMM04" localSheetId="4">[43]UPAH!#REF!</definedName>
    <definedName name="______MMM05">[43]UPAH!#REF!</definedName>
    <definedName name="______MMM06">[43]UPAH!#REF!</definedName>
    <definedName name="______MMM07">[43]UPAH!#REF!</definedName>
    <definedName name="______MMM08">[43]UPAH!#REF!</definedName>
    <definedName name="______MMM09">[43]UPAH!#REF!</definedName>
    <definedName name="______MMM10">[43]UPAH!#REF!</definedName>
    <definedName name="______MMM11">[43]UPAH!#REF!</definedName>
    <definedName name="______MMM12">[43]UPAH!#REF!</definedName>
    <definedName name="______MMM13">[43]UPAH!#REF!</definedName>
    <definedName name="______MMM14">[43]UPAH!#REF!</definedName>
    <definedName name="______MMM15">[43]UPAH!#REF!</definedName>
    <definedName name="______MMM16">[43]UPAH!#REF!</definedName>
    <definedName name="______MMM17">[43]UPAH!#REF!</definedName>
    <definedName name="______MMM18">[43]UPAH!#REF!</definedName>
    <definedName name="______MMM19">[43]UPAH!#REF!</definedName>
    <definedName name="______MMM20">[43]UPAH!#REF!</definedName>
    <definedName name="______MMM21">[43]UPAH!#REF!</definedName>
    <definedName name="______MMM22">[43]UPAH!#REF!</definedName>
    <definedName name="______MMM23">[43]UPAH!#REF!</definedName>
    <definedName name="______MMM24">[43]UPAH!#REF!</definedName>
    <definedName name="______MMM25">[43]UPAH!#REF!</definedName>
    <definedName name="______MMM26">[43]UPAH!#REF!</definedName>
    <definedName name="______MMM27">[43]UPAH!#REF!</definedName>
    <definedName name="______MMM28">[43]UPAH!#REF!</definedName>
    <definedName name="______MMM29">[43]UPAH!#REF!</definedName>
    <definedName name="______MMM30">[43]UPAH!#REF!</definedName>
    <definedName name="______MMM31">[43]UPAH!#REF!</definedName>
    <definedName name="______MMM32">[43]UPAH!#REF!</definedName>
    <definedName name="______MMM33">[43]UPAH!#REF!</definedName>
    <definedName name="______MMM34">[43]UPAH!#REF!</definedName>
    <definedName name="______MMM35">[43]UPAH!#REF!</definedName>
    <definedName name="______MMM36">[43]UPAH!#REF!</definedName>
    <definedName name="______MMM37">[43]UPAH!#REF!</definedName>
    <definedName name="______MMM38">[43]UPAH!#REF!</definedName>
    <definedName name="______MMM39">[43]UPAH!#REF!</definedName>
    <definedName name="______MMM40">[43]UPAH!#REF!</definedName>
    <definedName name="______MMM41">[43]UPAH!#REF!</definedName>
    <definedName name="______MMM411">[43]UPAH!#REF!</definedName>
    <definedName name="______MMM42">'[47]Basic Price'!#REF!</definedName>
    <definedName name="______MMM43">[43]UPAH!#REF!</definedName>
    <definedName name="______MMM44">[43]UPAH!#REF!</definedName>
    <definedName name="______MMM45">[43]UPAH!#REF!</definedName>
    <definedName name="______MMM46">[43]UPAH!#REF!</definedName>
    <definedName name="______MMM47">[43]UPAH!#REF!</definedName>
    <definedName name="______MMM48">[43]UPAH!#REF!</definedName>
    <definedName name="______MMM49">'[47]Basic Price'!#REF!</definedName>
    <definedName name="______MMM50">[43]UPAH!#REF!</definedName>
    <definedName name="______MMM51">[43]UPAH!#REF!</definedName>
    <definedName name="______MMM52">'[47]Basic Price'!#REF!</definedName>
    <definedName name="______MMM53">'[47]Basic Price'!#REF!</definedName>
    <definedName name="______MMM54">'[47]Basic Price'!#REF!</definedName>
    <definedName name="______nyy10">[20]UPAH!#REF!</definedName>
    <definedName name="______nyy25">[20]UPAH!#REF!</definedName>
    <definedName name="______PA1">'[19]ANALISA (2)'!$Q$1258</definedName>
    <definedName name="______PA18">'[19]ANALISA (2)'!$Q$1320</definedName>
    <definedName name="______PE13" localSheetId="4">#REF!</definedName>
    <definedName name="______PF4" localSheetId="4">#REF!</definedName>
    <definedName name="______PF8" localSheetId="4">#REF!</definedName>
    <definedName name="______PG41" localSheetId="4">#REF!</definedName>
    <definedName name="______PG53" localSheetId="4">#REF!</definedName>
    <definedName name="______PI2" localSheetId="4">#REF!</definedName>
    <definedName name="______PI6" localSheetId="4">#REF!</definedName>
    <definedName name="______PK020" localSheetId="4">#REF!</definedName>
    <definedName name="______PK040" localSheetId="4">#REF!</definedName>
    <definedName name="______PK110" localSheetId="4">#REF!</definedName>
    <definedName name="______PK112" localSheetId="4">#REF!</definedName>
    <definedName name="______PK121" localSheetId="4">#REF!</definedName>
    <definedName name="______PK123" localSheetId="4">#REF!</definedName>
    <definedName name="______PK127" localSheetId="4">#REF!</definedName>
    <definedName name="______PK132" localSheetId="4">#REF!</definedName>
    <definedName name="______PK139" localSheetId="4">#REF!</definedName>
    <definedName name="______PK19" localSheetId="4">#REF!</definedName>
    <definedName name="______PK210" localSheetId="4">#REF!</definedName>
    <definedName name="______PK224" localSheetId="4">#REF!</definedName>
    <definedName name="______PK225" localSheetId="4">#REF!</definedName>
    <definedName name="______PK23" localSheetId="4">#REF!</definedName>
    <definedName name="______PK311" localSheetId="4">#REF!</definedName>
    <definedName name="______PK321" localSheetId="4">#REF!</definedName>
    <definedName name="______PK342" localSheetId="4">#REF!</definedName>
    <definedName name="______PK36" localSheetId="4">#REF!</definedName>
    <definedName name="______PK37" localSheetId="4">#REF!</definedName>
    <definedName name="______PK411" localSheetId="4">#REF!</definedName>
    <definedName name="______PK424" localSheetId="4">#REF!</definedName>
    <definedName name="______PK514" localSheetId="4">#REF!</definedName>
    <definedName name="______PK522" localSheetId="4">#REF!</definedName>
    <definedName name="______PK618" localSheetId="4">#REF!</definedName>
    <definedName name="______PK621" localSheetId="4">#REF!</definedName>
    <definedName name="______PK641" localSheetId="4">#REF!</definedName>
    <definedName name="______PK710" localSheetId="4">#REF!</definedName>
    <definedName name="______PK715" localSheetId="4">#REF!</definedName>
    <definedName name="______PK720" localSheetId="4">#REF!</definedName>
    <definedName name="______PK725" localSheetId="4">#REF!</definedName>
    <definedName name="______PK810" localSheetId="4">#REF!</definedName>
    <definedName name="______PK855" localSheetId="4">#REF!</definedName>
    <definedName name="______PR110" localSheetId="4">#REF!</definedName>
    <definedName name="______PR123" localSheetId="4">#REF!</definedName>
    <definedName name="______PR132" localSheetId="4">#REF!</definedName>
    <definedName name="______PR139" localSheetId="4">#REF!</definedName>
    <definedName name="______PR210" localSheetId="4">#REF!</definedName>
    <definedName name="______PR225" localSheetId="4">#REF!</definedName>
    <definedName name="______PR311" localSheetId="4">#REF!</definedName>
    <definedName name="______PR321" localSheetId="4">#REF!</definedName>
    <definedName name="______PR342" localSheetId="4">#REF!</definedName>
    <definedName name="______PR411" localSheetId="4">#REF!</definedName>
    <definedName name="______PR424" localSheetId="4">#REF!</definedName>
    <definedName name="______PR514" localSheetId="4">#REF!</definedName>
    <definedName name="______PR522" localSheetId="4">#REF!</definedName>
    <definedName name="______PR621" localSheetId="4">#REF!</definedName>
    <definedName name="______PR710" localSheetId="4">#REF!</definedName>
    <definedName name="______PR715" localSheetId="4">#REF!</definedName>
    <definedName name="______PR720" localSheetId="4">#REF!</definedName>
    <definedName name="______PRK020" localSheetId="4">#REF!</definedName>
    <definedName name="______PRK040" localSheetId="4">#REF!</definedName>
    <definedName name="______PRK112" localSheetId="4">#REF!</definedName>
    <definedName name="______PRK127" localSheetId="4">#REF!</definedName>
    <definedName name="______PRK618" localSheetId="4">#REF!</definedName>
    <definedName name="______PRK641" localSheetId="4">#REF!</definedName>
    <definedName name="______PRK725" localSheetId="4">#REF!</definedName>
    <definedName name="______PRK810" localSheetId="4">#REF!</definedName>
    <definedName name="______PRK855" localSheetId="4">#REF!</definedName>
    <definedName name="______pvc1" localSheetId="4">[20]UPAH!#REF!</definedName>
    <definedName name="______pvc112" localSheetId="4">#REF!</definedName>
    <definedName name="______pvc2" localSheetId="4">[20]UPAH!#REF!</definedName>
    <definedName name="______pvc3" localSheetId="4">[20]UPAH!#REF!</definedName>
    <definedName name="______pvc4" localSheetId="4">[20]UPAH!#REF!</definedName>
    <definedName name="______Rp1">[34]BAHP!$M$29</definedName>
    <definedName name="______Rp2">[71]BAHP!$M$31</definedName>
    <definedName name="______Rp3">[71]BAHP!$M$33</definedName>
    <definedName name="______sak1">[20]UPAH!#REF!</definedName>
    <definedName name="______sak2">[20]UPAH!#REF!</definedName>
    <definedName name="______sak3">[20]UPAH!#REF!</definedName>
    <definedName name="______sl14" localSheetId="4">'[57]DAFTAR HARGA &amp; UPAH OK'!$H$86</definedName>
    <definedName name="______sl14">'[58]DAFTAR HARGA &amp; UPAH OK'!$H$86</definedName>
    <definedName name="______sl20" localSheetId="4">'[57]DAFTAR HARGA &amp; UPAH OK'!$H$87</definedName>
    <definedName name="______sl20">'[58]DAFTAR HARGA &amp; UPAH OK'!$H$87</definedName>
    <definedName name="______spl7">[20]ANALISA!#REF!</definedName>
    <definedName name="______tee34" localSheetId="4">'[72]RAB (OK)'!#REF!</definedName>
    <definedName name="______tgl2">[36]Mushala!$C$15</definedName>
    <definedName name="______tl20" localSheetId="4">'[57]DAFTAR HARGA &amp; UPAH OK'!$H$88</definedName>
    <definedName name="______tl20">'[58]DAFTAR HARGA &amp; UPAH OK'!$H$88</definedName>
    <definedName name="______tl40" localSheetId="4">'[57]DAFTAR HARGA &amp; UPAH OK'!$H$89</definedName>
    <definedName name="______tl40">'[58]DAFTAR HARGA &amp; UPAH OK'!$H$89</definedName>
    <definedName name="______TOT010">'[52]RAB KERJA'!#REF!</definedName>
    <definedName name="______TOT011">'[52]RAB KERJA'!#REF!</definedName>
    <definedName name="______TUL175" localSheetId="2">[1]ANALIS!#REF!</definedName>
    <definedName name="______TUL175">[1]ANALIS!#REF!</definedName>
    <definedName name="______WAS100" localSheetId="2">[1]ANALIS!#REF!</definedName>
    <definedName name="______WAS100">[1]ANALIS!#REF!</definedName>
    <definedName name="______WAS25" localSheetId="2">[1]ANALIS!#REF!</definedName>
    <definedName name="______WAS25">[1]ANALIS!#REF!</definedName>
    <definedName name="______WAS40" localSheetId="2">[1]ANALIS!#REF!</definedName>
    <definedName name="______WAS40">[1]ANALIS!#REF!</definedName>
    <definedName name="______WAS50" localSheetId="2">[1]ANALIS!#REF!</definedName>
    <definedName name="______WAS50">[1]ANALIS!#REF!</definedName>
    <definedName name="______WAS75" localSheetId="2">[1]ANALIS!#REF!</definedName>
    <definedName name="______WAS75">[1]ANALIS!#REF!</definedName>
    <definedName name="______XA01">[74]BOW!#REF!</definedName>
    <definedName name="______XA18">[74]BOW!#REF!</definedName>
    <definedName name="______XAG32">[74]BOW!#REF!</definedName>
    <definedName name="______XAG51">[74]BOW!#REF!</definedName>
    <definedName name="______xk22">[74]Analisa!#REF!</definedName>
    <definedName name="_____adt34">[59]alat!$J$16</definedName>
    <definedName name="_____adt810">[59]alat!$J$17</definedName>
    <definedName name="_____agt3" localSheetId="4">[65]uRAIAN!#REF!</definedName>
    <definedName name="_____agt4" localSheetId="4">[65]uRAIAN!#REF!</definedName>
    <definedName name="_____agt5" localSheetId="4">[65]uRAIAN!#REF!</definedName>
    <definedName name="_____ANG41" localSheetId="4">#REF!</definedName>
    <definedName name="_____ANG53" localSheetId="4">#REF!</definedName>
    <definedName name="_____ANI2" localSheetId="4">#REF!</definedName>
    <definedName name="_____ank275">[60]DivVII!$G$50</definedName>
    <definedName name="_____BVT1040" localSheetId="2">[1]ANALIS!#REF!</definedName>
    <definedName name="_____BVT1040">[1]ANALIS!#REF!</definedName>
    <definedName name="_____BVT4100" localSheetId="2">[1]ANALIS!#REF!</definedName>
    <definedName name="_____BVT4100">[1]ANALIS!#REF!</definedName>
    <definedName name="_____BVT4150" localSheetId="2">[1]ANALIS!#REF!</definedName>
    <definedName name="_____BVT4150">[1]ANALIS!#REF!</definedName>
    <definedName name="_____BVT4200" localSheetId="2">[1]ANALIS!#REF!</definedName>
    <definedName name="_____BVT4200">[1]ANALIS!#REF!</definedName>
    <definedName name="_____BVT4250" localSheetId="2">[1]ANALIS!#REF!</definedName>
    <definedName name="_____BVT4250">[1]ANALIS!#REF!</definedName>
    <definedName name="_____BVT4300" localSheetId="2">[1]ANALIS!#REF!</definedName>
    <definedName name="_____BVT4300">[1]ANALIS!#REF!</definedName>
    <definedName name="_____BVT450" localSheetId="2">[1]ANALIS!#REF!</definedName>
    <definedName name="_____BVT450">[1]ANALIS!#REF!</definedName>
    <definedName name="_____BVT475" localSheetId="2">[1]ANALIS!#REF!</definedName>
    <definedName name="_____BVT475">[1]ANALIS!#REF!</definedName>
    <definedName name="_____BVT640" localSheetId="2">[1]ANALIS!#REF!</definedName>
    <definedName name="_____BVT640">[1]ANALIS!#REF!</definedName>
    <definedName name="_____BVT9100" localSheetId="2">[1]ANALIS!#REF!</definedName>
    <definedName name="_____BVT9100">[1]ANALIS!#REF!</definedName>
    <definedName name="_____BVT9150" localSheetId="2">[1]ANALIS!#REF!</definedName>
    <definedName name="_____BVT9150">[1]ANALIS!#REF!</definedName>
    <definedName name="_____BVT9200" localSheetId="2">[1]ANALIS!#REF!</definedName>
    <definedName name="_____BVT9200">[1]ANALIS!#REF!</definedName>
    <definedName name="_____BVT9250" localSheetId="2">[1]ANALIS!#REF!</definedName>
    <definedName name="_____BVT9250">[1]ANALIS!#REF!</definedName>
    <definedName name="_____BVT9300" localSheetId="2">[1]ANALIS!#REF!</definedName>
    <definedName name="_____BVT9300">[1]ANALIS!#REF!</definedName>
    <definedName name="_____BVT950" localSheetId="2">[1]ANALIS!#REF!</definedName>
    <definedName name="_____BVT950">[1]ANALIS!#REF!</definedName>
    <definedName name="_____BVT975" localSheetId="2">[1]ANALIS!#REF!</definedName>
    <definedName name="_____BVT975">[1]ANALIS!#REF!</definedName>
    <definedName name="_____DAT1">[1]ANALIS!$FJ$4631</definedName>
    <definedName name="_____dir2">[36]Mushala!$C$17</definedName>
    <definedName name="_____DIV1" localSheetId="4">#REF!</definedName>
    <definedName name="_____DIV10" localSheetId="4">#REF!</definedName>
    <definedName name="_____DIV10000">[37]MENU!$I$30</definedName>
    <definedName name="_____DIV12" localSheetId="4">'[66]Kuantitas &amp; Harga'!#REF!</definedName>
    <definedName name="_____DIV2" localSheetId="4">#REF!</definedName>
    <definedName name="_____DIV3" localSheetId="4">#REF!</definedName>
    <definedName name="_____DIV4" localSheetId="4">#REF!</definedName>
    <definedName name="_____DIV5" localSheetId="4">#REF!</definedName>
    <definedName name="_____DIV6" localSheetId="4">#REF!</definedName>
    <definedName name="_____DIV7" localSheetId="4">#REF!</definedName>
    <definedName name="_____DIV8" localSheetId="4">#REF!</definedName>
    <definedName name="_____DIV9" localSheetId="4">#REF!</definedName>
    <definedName name="_____E0400" localSheetId="4">'[73]BAHAN 2007'!#REF!</definedName>
    <definedName name="_____EEE01" localSheetId="4">#REF!</definedName>
    <definedName name="_____EEE02" localSheetId="4">#REF!</definedName>
    <definedName name="_____EEE03" localSheetId="4">#REF!</definedName>
    <definedName name="_____EEE04" localSheetId="4">[43]sewa!#REF!</definedName>
    <definedName name="_____EEE05" localSheetId="4">#REF!</definedName>
    <definedName name="_____EEE06" localSheetId="4">#REF!</definedName>
    <definedName name="_____EEE07" localSheetId="4">#REF!</definedName>
    <definedName name="_____EEE08" localSheetId="4">[25]Peralatan!#REF!</definedName>
    <definedName name="_____EEE09" localSheetId="4">#REF!</definedName>
    <definedName name="_____EEE10" localSheetId="4">#REF!</definedName>
    <definedName name="_____EEE11" localSheetId="4">#REF!</definedName>
    <definedName name="_____EEE12" localSheetId="4">#REF!</definedName>
    <definedName name="_____EEE13" localSheetId="4">#REF!</definedName>
    <definedName name="_____EEE14" localSheetId="4">[43]sewa!#REF!</definedName>
    <definedName name="_____EEE15" localSheetId="4">#REF!</definedName>
    <definedName name="_____EEE16" localSheetId="4">#REF!</definedName>
    <definedName name="_____EEE17" localSheetId="4">#REF!</definedName>
    <definedName name="_____EEE18" localSheetId="4">#REF!</definedName>
    <definedName name="_____EEE19" localSheetId="4">#REF!</definedName>
    <definedName name="_____EEE20" localSheetId="4">#REF!</definedName>
    <definedName name="_____EEE21" localSheetId="4">[25]Peralatan!#REF!</definedName>
    <definedName name="_____EEE22" localSheetId="4">#REF!</definedName>
    <definedName name="_____EEE23" localSheetId="4">#REF!</definedName>
    <definedName name="_____EEE24" localSheetId="4">#REF!</definedName>
    <definedName name="_____EEE25" localSheetId="4">#REF!</definedName>
    <definedName name="_____EEE26" localSheetId="4">#REF!</definedName>
    <definedName name="_____EEE27" localSheetId="4">[43]sewa!#REF!</definedName>
    <definedName name="_____EEE28" localSheetId="4">[43]sewa!#REF!</definedName>
    <definedName name="_____EEE29" localSheetId="4">[43]sewa!#REF!</definedName>
    <definedName name="_____EEE30" localSheetId="4">[25]Peralatan!#REF!</definedName>
    <definedName name="_____EEE31" localSheetId="4">#REF!</definedName>
    <definedName name="_____EEE32" localSheetId="4">[25]Peralatan!#REF!</definedName>
    <definedName name="_____EEE33" localSheetId="4">[43]sewa!#REF!</definedName>
    <definedName name="_____eng3">[20]UPAH!#REF!</definedName>
    <definedName name="_____eng4">[20]UPAH!#REF!</definedName>
    <definedName name="_____EQU031">[52]ANL_ALAT!#REF!</definedName>
    <definedName name="_____EQU032">[52]ANL_ALAT!#REF!</definedName>
    <definedName name="_____EQU033">[52]ANL_ALAT!#REF!</definedName>
    <definedName name="_____EQU040">[52]ANL_ALAT!#REF!</definedName>
    <definedName name="_____EQU051">[52]ANL_ALAT!#REF!</definedName>
    <definedName name="_____EQU052">[52]ANL_ALAT!#REF!</definedName>
    <definedName name="_____EQU053">[52]ANL_ALAT!#REF!</definedName>
    <definedName name="_____EQU080">[52]ANL_ALAT!#REF!</definedName>
    <definedName name="_____EQU081">[52]ANL_ALAT!#REF!</definedName>
    <definedName name="_____EQU082">[52]ANL_ALAT!#REF!</definedName>
    <definedName name="_____EQU083">[52]ANL_ALAT!#REF!</definedName>
    <definedName name="_____EQU084">[52]ANL_ALAT!#REF!</definedName>
    <definedName name="_____EQU087">[52]ANL_ALAT!#REF!</definedName>
    <definedName name="_____EQU088">[52]ANL_ALAT!#REF!</definedName>
    <definedName name="_____EQU089">[52]ANL_ALAT!#REF!</definedName>
    <definedName name="_____EQU130">[52]ANL_ALAT!#REF!</definedName>
    <definedName name="_____EQU152">[52]ANL_ALAT!#REF!</definedName>
    <definedName name="_____EQU153">[52]ANL_ALAT!#REF!</definedName>
    <definedName name="_____EQU154">[52]ANL_ALAT!#REF!</definedName>
    <definedName name="_____EQU155">[52]ANL_ALAT!#REF!</definedName>
    <definedName name="_____EQU156">[52]ANL_ALAT!#REF!</definedName>
    <definedName name="_____EQU157">[52]ANL_ALAT!#REF!</definedName>
    <definedName name="_____EQU172">[52]ANL_ALAT!#REF!</definedName>
    <definedName name="_____EQU182">[52]ANL_ALAT!#REF!</definedName>
    <definedName name="_____EQU191">[52]ANL_ALAT!#REF!</definedName>
    <definedName name="_____EQU192">[52]ANL_ALAT!#REF!</definedName>
    <definedName name="_____EQU211">[52]ANL_ALAT!#REF!</definedName>
    <definedName name="_____EQU212">[52]ANL_ALAT!#REF!</definedName>
    <definedName name="_____EQU213">[52]ANL_ALAT!#REF!</definedName>
    <definedName name="_____EQU221">[52]ANL_ALAT!#REF!</definedName>
    <definedName name="_____EQU222">[52]ANL_ALAT!#REF!</definedName>
    <definedName name="_____EQU223">[52]ANL_ALAT!#REF!</definedName>
    <definedName name="_____EQU224">[52]ANL_ALAT!#REF!</definedName>
    <definedName name="_____EQU225">[52]ANL_ALAT!#REF!</definedName>
    <definedName name="_____EQU226">[52]ANL_ALAT!#REF!</definedName>
    <definedName name="_____EQU231">[52]ANL_ALAT!#REF!</definedName>
    <definedName name="_____EQU232">[52]ANL_ALAT!#REF!</definedName>
    <definedName name="_____EQU251">[52]ANL_ALAT!#REF!</definedName>
    <definedName name="_____EQU252">[52]ANL_ALAT!#REF!</definedName>
    <definedName name="_____EQU253">[52]ANL_ALAT!#REF!</definedName>
    <definedName name="_____EQU341">[52]ANL_ALAT!#REF!</definedName>
    <definedName name="_____EQU342">[52]ANL_ALAT!#REF!</definedName>
    <definedName name="_____EQU401">[52]ANL_ALAT!#REF!</definedName>
    <definedName name="_____gip1">[20]UPAH!#REF!</definedName>
    <definedName name="_____gip12" localSheetId="4">#REF!</definedName>
    <definedName name="_____HAL2" localSheetId="4">#REF!</definedName>
    <definedName name="_____HAL3" localSheetId="4">#REF!</definedName>
    <definedName name="_____HAL4" localSheetId="4">#REF!</definedName>
    <definedName name="_____HAL5" localSheetId="4">#REF!</definedName>
    <definedName name="_____HAL6" localSheetId="4">#REF!</definedName>
    <definedName name="_____HAL7" localSheetId="4">#REF!</definedName>
    <definedName name="_____HAL8" localSheetId="4">#REF!</definedName>
    <definedName name="_____jab2">[36]Mushala!$C$18</definedName>
    <definedName name="_____JP1" localSheetId="4">#REF!</definedName>
    <definedName name="_____JP2" localSheetId="4">#REF!</definedName>
    <definedName name="_____JP3" localSheetId="4">#REF!</definedName>
    <definedName name="_____kb1" localSheetId="4">'[67]Upah, Bahan, Alat'!#REF!</definedName>
    <definedName name="_____KB4" localSheetId="4">#REF!</definedName>
    <definedName name="_____KD013" localSheetId="4">[52]ANALISA!#REF!</definedName>
    <definedName name="_____KD018" localSheetId="4">[52]ANALISA!#REF!</definedName>
    <definedName name="_____KD026" localSheetId="4">[52]ANALISA!#REF!</definedName>
    <definedName name="_____KD028" localSheetId="4">[52]ANALISA!#REF!</definedName>
    <definedName name="_____KD043" localSheetId="4">[52]ANALISA!#REF!</definedName>
    <definedName name="_____KD064">[52]ANALISA!#REF!</definedName>
    <definedName name="_____KD065">[52]ANALISA!#REF!</definedName>
    <definedName name="_____KD067">[52]ANALISA!#REF!</definedName>
    <definedName name="_____KD068">[52]ANALISA!#REF!</definedName>
    <definedName name="_____KD102">[52]ANALISA!#REF!</definedName>
    <definedName name="_____KD103">[52]ANALISA!#REF!</definedName>
    <definedName name="_____KD104">[52]ANALISA!#REF!</definedName>
    <definedName name="_____KD108">[52]ANALISA!#REF!</definedName>
    <definedName name="_____KD129">[52]ANALISA!#REF!</definedName>
    <definedName name="_____KD136">[52]ANALISA!#REF!</definedName>
    <definedName name="_____KD137">[52]ANALISA!#REF!</definedName>
    <definedName name="_____KD138">[52]ANALISA!#REF!</definedName>
    <definedName name="_____kon2" localSheetId="4">'[68]R-MP2-98'!#REF!</definedName>
    <definedName name="_____kon3" localSheetId="4">'[68]R-MP2-98'!#REF!</definedName>
    <definedName name="_____kon4" localSheetId="4">'[68]R-MP2-98'!#REF!</definedName>
    <definedName name="_____kon5" localSheetId="4">'[69]R-MP'!#REF!</definedName>
    <definedName name="_____kt1">[13]UPAH!#REF!</definedName>
    <definedName name="_____kt2">[13]UPAH!#REF!</definedName>
    <definedName name="_____kt3">[13]UPAH!#REF!</definedName>
    <definedName name="_____LAB112">[52]UPAH!#REF!</definedName>
    <definedName name="_____LAB113">[52]UPAH!#REF!</definedName>
    <definedName name="_____LAB114">[52]UPAH!#REF!</definedName>
    <definedName name="_____LAB115">[52]UPAH!#REF!</definedName>
    <definedName name="_____LAB116">[52]UPAH!#REF!</definedName>
    <definedName name="_____LAB117">[52]UPAH!#REF!</definedName>
    <definedName name="_____LAB118">[52]UPAH!#REF!</definedName>
    <definedName name="_____LAB119">[52]UPAH!#REF!</definedName>
    <definedName name="_____LAB120">[52]UPAH!#REF!</definedName>
    <definedName name="_____LLL02" localSheetId="4">#REF!</definedName>
    <definedName name="_____LLL03" localSheetId="4">#REF!</definedName>
    <definedName name="_____LLL04" localSheetId="4">#REF!</definedName>
    <definedName name="_____LLL05" localSheetId="4">#REF!</definedName>
    <definedName name="_____LLL06" localSheetId="4">#REF!</definedName>
    <definedName name="_____LLL07" localSheetId="4">#REF!</definedName>
    <definedName name="_____LLL08" localSheetId="4">#REF!</definedName>
    <definedName name="_____LLL09" localSheetId="4">#REF!</definedName>
    <definedName name="_____LLL10" localSheetId="4">#REF!</definedName>
    <definedName name="_____LLL11" localSheetId="4">#REF!</definedName>
    <definedName name="_____MA18">'[19]ANALISA (2)'!$Q$1336</definedName>
    <definedName name="_____MAT048">'[54]Harga Pipa'!#REF!</definedName>
    <definedName name="_____MAT049">'[54]Harga Pipa'!#REF!</definedName>
    <definedName name="_____MAT100">'[54]Harga Pipa'!#REF!</definedName>
    <definedName name="_____MAT105">'[54]Harga Pipa'!#REF!</definedName>
    <definedName name="_____MAT106">'[54]Harga Pipa'!#REF!</definedName>
    <definedName name="_____MAT111">'[54]Harga Pipa'!#REF!</definedName>
    <definedName name="_____MAT112">'[54]Harga Pipa'!#REF!</definedName>
    <definedName name="_____MAT116">'[54]Harga Pipa'!#REF!</definedName>
    <definedName name="_____MAT122">'[54]Harga Pipa'!#REF!</definedName>
    <definedName name="_____MAT123">'[54]Harga Pipa'!#REF!</definedName>
    <definedName name="_____MAT124">'[54]Harga Pipa'!#REF!</definedName>
    <definedName name="_____MAT125">'[54]Harga Pipa'!#REF!</definedName>
    <definedName name="_____MAT126">'[54]Harga Pipa'!#REF!</definedName>
    <definedName name="_____MAT177">'[54]Harga Pipa'!#REF!</definedName>
    <definedName name="_____MAT187">'[54]Harga Pipa'!#REF!</definedName>
    <definedName name="_____MAT190">'[54]Harga Pipa'!#REF!</definedName>
    <definedName name="_____MAT191">'[54]Harga Pipa'!#REF!</definedName>
    <definedName name="_____MAT193">'[54]Harga Pipa'!#REF!</definedName>
    <definedName name="_____MAT195">'[54]Harga Pipa'!#REF!</definedName>
    <definedName name="_____MAT204">'[54]Harga Pipa'!#REF!</definedName>
    <definedName name="_____MAT205">'[54]Harga Pipa'!#REF!</definedName>
    <definedName name="_____MAT206">'[54]Harga Pipa'!#REF!</definedName>
    <definedName name="_____MAT207">'[54]Harga Pipa'!#REF!</definedName>
    <definedName name="_____MAT208">'[54]Harga Pipa'!#REF!</definedName>
    <definedName name="_____MAT209">'[54]Harga Pipa'!#REF!</definedName>
    <definedName name="_____MAT210">'[54]Harga Pipa'!#REF!</definedName>
    <definedName name="_____MAT211">'[54]Harga Pipa'!#REF!</definedName>
    <definedName name="_____MAT212">'[54]Harga Pipa'!#REF!</definedName>
    <definedName name="_____MAT214">'[54]Harga Pipa'!#REF!</definedName>
    <definedName name="_____MAT215">'[54]Harga Pipa'!#REF!</definedName>
    <definedName name="_____MAT219">'[54]Harga Pipa'!#REF!</definedName>
    <definedName name="_____MAT231">'[54]Harga Pipa'!#REF!</definedName>
    <definedName name="_____MAT232">'[54]Harga Pipa'!#REF!</definedName>
    <definedName name="_____MAT238">'[54]Harga Pipa'!#REF!</definedName>
    <definedName name="_____MAT239">'[54]Harga Pipa'!#REF!</definedName>
    <definedName name="_____MAT246">'[54]Harga Pipa'!#REF!</definedName>
    <definedName name="_____MAT247">'[54]Harga Pipa'!#REF!</definedName>
    <definedName name="_____MAT248">'[54]Harga Pipa'!#REF!</definedName>
    <definedName name="_____MAT257">'[54]Harga Pipa'!#REF!</definedName>
    <definedName name="_____MAT262">'[54]Harga Pipa'!#REF!</definedName>
    <definedName name="_____MAT263">'[54]Harga Pipa'!#REF!</definedName>
    <definedName name="_____MAT265">'[54]Harga Pipa'!#REF!</definedName>
    <definedName name="_____MAT267">'[54]Harga Pipa'!#REF!</definedName>
    <definedName name="_____MAT269">'[54]Harga Pipa'!#REF!</definedName>
    <definedName name="_____MAT272">'[54]Harga Pipa'!#REF!</definedName>
    <definedName name="_____MAT286">'[54]Harga Pipa'!#REF!</definedName>
    <definedName name="_____MAT287">'[54]Harga Pipa'!#REF!</definedName>
    <definedName name="_____MAT288">'[54]Harga Pipa'!#REF!</definedName>
    <definedName name="_____MAT294">'[54]Harga Pipa'!#REF!</definedName>
    <definedName name="_____MAT295">'[54]Harga Pipa'!#REF!</definedName>
    <definedName name="_____MAT296">'[54]Harga Pipa'!#REF!</definedName>
    <definedName name="_____MAT297">'[54]Harga Pipa'!#REF!</definedName>
    <definedName name="_____MAT298">'[54]Harga Pipa'!#REF!</definedName>
    <definedName name="_____MAT299">'[54]Harga Pipa'!#REF!</definedName>
    <definedName name="_____MAT300">'[54]Harga Pipa'!#REF!</definedName>
    <definedName name="_____MAT301">'[54]Harga Pipa'!#REF!</definedName>
    <definedName name="_____MAT302">'[54]Harga Pipa'!#REF!</definedName>
    <definedName name="_____MAT303">'[54]Harga Pipa'!#REF!</definedName>
    <definedName name="_____MAT304">'[54]Harga Pipa'!#REF!</definedName>
    <definedName name="_____MAT306">'[54]Harga Pipa'!#REF!</definedName>
    <definedName name="_____MAT308">'[54]Harga Pipa'!#REF!</definedName>
    <definedName name="_____MAT309">'[54]Harga Pipa'!#REF!</definedName>
    <definedName name="_____MAT313">'[54]Harga Pipa'!#REF!</definedName>
    <definedName name="_____MAT314">'[54]Harga Pipa'!#REF!</definedName>
    <definedName name="_____MAT315">'[54]Harga Pipa'!#REF!</definedName>
    <definedName name="_____MAT316">'[54]Harga Pipa'!#REF!</definedName>
    <definedName name="_____MAT317">'[54]Harga Pipa'!#REF!</definedName>
    <definedName name="_____MAT318">'[54]Harga Pipa'!#REF!</definedName>
    <definedName name="_____MAT319">'[54]Harga Pipa'!#REF!</definedName>
    <definedName name="_____MAT320">'[54]Harga Pipa'!#REF!</definedName>
    <definedName name="_____MAT321">'[54]Harga Pipa'!#REF!</definedName>
    <definedName name="_____MAT322">'[54]Harga Pipa'!#REF!</definedName>
    <definedName name="_____MC1">'[70]RUMUS PENERIMAAN KAS'!$C$58</definedName>
    <definedName name="_____MC10">'[70]RUMUS PENERIMAAN KAS'!$DY$58</definedName>
    <definedName name="_____MC2">'[70]RUMUS PENERIMAAN KAS'!$Q$58</definedName>
    <definedName name="_____MC3">'[70]RUMUS PENERIMAAN KAS'!$AE$58</definedName>
    <definedName name="_____MC4">'[70]RUMUS PENERIMAAN KAS'!$AS$58</definedName>
    <definedName name="_____MC5">'[70]RUMUS PENERIMAAN KAS'!$BG$58</definedName>
    <definedName name="_____MC6">'[70]RUMUS PENERIMAAN KAS'!$BU$58</definedName>
    <definedName name="_____MC7">'[70]RUMUS PENERIMAAN KAS'!$CI$58</definedName>
    <definedName name="_____MC8">'[70]RUMUS PENERIMAAN KAS'!$CW$58</definedName>
    <definedName name="_____MC9">'[70]RUMUS PENERIMAAN KAS'!$DK$58</definedName>
    <definedName name="_____MDE02" localSheetId="4">[25]Peralatan!#REF!</definedName>
    <definedName name="_____MDE03" localSheetId="4">[25]Peralatan!#REF!</definedName>
    <definedName name="_____MDE04" localSheetId="4">[25]Peralatan!#REF!</definedName>
    <definedName name="_____MDE06" localSheetId="4">[25]Peralatan!#REF!</definedName>
    <definedName name="_____MDE07" localSheetId="4">[25]Peralatan!#REF!</definedName>
    <definedName name="_____MDE08" localSheetId="4">[25]Peralatan!#REF!</definedName>
    <definedName name="_____MDE10" localSheetId="4">[25]Peralatan!#REF!</definedName>
    <definedName name="_____MDE11" localSheetId="4">[25]Peralatan!#REF!</definedName>
    <definedName name="_____MDE13" localSheetId="4">[25]Peralatan!#REF!</definedName>
    <definedName name="_____MDE15" localSheetId="4">[25]Peralatan!#REF!</definedName>
    <definedName name="_____MDE17" localSheetId="4">[25]Peralatan!#REF!</definedName>
    <definedName name="_____MDE19" localSheetId="4">[25]Peralatan!#REF!</definedName>
    <definedName name="_____MDE21" localSheetId="4">[25]Peralatan!#REF!</definedName>
    <definedName name="_____MDE23" localSheetId="4">[25]Peralatan!#REF!</definedName>
    <definedName name="_____MDE25" localSheetId="4">[25]Peralatan!#REF!</definedName>
    <definedName name="_____MDE27" localSheetId="4">[25]Peralatan!#REF!</definedName>
    <definedName name="_____MDE29" localSheetId="4">[25]Peralatan!#REF!</definedName>
    <definedName name="_____MDE31" localSheetId="4">#REF!</definedName>
    <definedName name="_____MDE32" localSheetId="4">#REF!</definedName>
    <definedName name="_____MDE33" localSheetId="4">#REF!</definedName>
    <definedName name="_____MDE34" localSheetId="4">#REF!</definedName>
    <definedName name="_____MDE35" localSheetId="4">#REF!</definedName>
    <definedName name="_____MDE36" localSheetId="4">#REF!</definedName>
    <definedName name="_____MDE37" localSheetId="4">#REF!</definedName>
    <definedName name="_____MDE38" localSheetId="4">#REF!</definedName>
    <definedName name="_____MDE39" localSheetId="4">#REF!</definedName>
    <definedName name="_____MDE40" localSheetId="4">#REF!</definedName>
    <definedName name="_____MDE41" localSheetId="4">#REF!</definedName>
    <definedName name="_____MDE42" localSheetId="4">#REF!</definedName>
    <definedName name="_____MDE43" localSheetId="4">#REF!</definedName>
    <definedName name="_____MDE44" localSheetId="4">#REF!</definedName>
    <definedName name="_____MDE45" localSheetId="4">#REF!</definedName>
    <definedName name="_____MDE46" localSheetId="4">#REF!</definedName>
    <definedName name="_____MDE47" localSheetId="4">#REF!</definedName>
    <definedName name="_____MDE48" localSheetId="4">#REF!</definedName>
    <definedName name="_____MDE49" localSheetId="4">#REF!</definedName>
    <definedName name="_____MDE50" localSheetId="4">#REF!</definedName>
    <definedName name="_____MDE51" localSheetId="4">#REF!</definedName>
    <definedName name="_____MDE52" localSheetId="4">#REF!</definedName>
    <definedName name="_____MDE53" localSheetId="4">#REF!</definedName>
    <definedName name="_____MDE54" localSheetId="4">#REF!</definedName>
    <definedName name="_____MDE55" localSheetId="4">#REF!</definedName>
    <definedName name="_____MDE56" localSheetId="4">#REF!</definedName>
    <definedName name="_____MDE57" localSheetId="4">#REF!</definedName>
    <definedName name="_____MDE58" localSheetId="4">#REF!</definedName>
    <definedName name="_____MDE59" localSheetId="4">#REF!</definedName>
    <definedName name="_____MDE60" localSheetId="4">#REF!</definedName>
    <definedName name="_____MDE61" localSheetId="4">#REF!</definedName>
    <definedName name="_____MDE62" localSheetId="4">#REF!</definedName>
    <definedName name="_____MDE63" localSheetId="4">#REF!</definedName>
    <definedName name="_____MDE64" localSheetId="4">#REF!</definedName>
    <definedName name="_____MDE65" localSheetId="4">#REF!</definedName>
    <definedName name="_____MDE66" localSheetId="4">#REF!</definedName>
    <definedName name="_____MDE67" localSheetId="4">#REF!</definedName>
    <definedName name="_____MDE68" localSheetId="4">#REF!</definedName>
    <definedName name="_____ME01" localSheetId="4">#REF!</definedName>
    <definedName name="_____ME02" localSheetId="4">#REF!</definedName>
    <definedName name="_____ME03" localSheetId="4">#REF!</definedName>
    <definedName name="_____ME04" localSheetId="4">#REF!</definedName>
    <definedName name="_____ME05" localSheetId="4">#REF!</definedName>
    <definedName name="_____ME06" localSheetId="4">#REF!</definedName>
    <definedName name="_____ME07" localSheetId="4">#REF!</definedName>
    <definedName name="_____ME08" localSheetId="4">#REF!</definedName>
    <definedName name="_____ME09" localSheetId="4">#REF!</definedName>
    <definedName name="_____ME10" localSheetId="4">#REF!</definedName>
    <definedName name="_____ME11" localSheetId="4">#REF!</definedName>
    <definedName name="_____ME12" localSheetId="4">#REF!</definedName>
    <definedName name="_____ME13" localSheetId="4">#REF!</definedName>
    <definedName name="_____ME14" localSheetId="4">#REF!</definedName>
    <definedName name="_____ME15" localSheetId="4">#REF!</definedName>
    <definedName name="_____ME16" localSheetId="4">#REF!</definedName>
    <definedName name="_____ME17" localSheetId="4">#REF!</definedName>
    <definedName name="_____ME18" localSheetId="4">#REF!</definedName>
    <definedName name="_____ME19" localSheetId="4">#REF!</definedName>
    <definedName name="_____ME20" localSheetId="4">#REF!</definedName>
    <definedName name="_____ME21" localSheetId="4">#REF!</definedName>
    <definedName name="_____ME22" localSheetId="4">#REF!</definedName>
    <definedName name="_____ME23" localSheetId="4">#REF!</definedName>
    <definedName name="_____ME24" localSheetId="4">#REF!</definedName>
    <definedName name="_____ME25" localSheetId="4">#REF!</definedName>
    <definedName name="_____ME26" localSheetId="4">#REF!</definedName>
    <definedName name="_____ME27" localSheetId="4">#REF!</definedName>
    <definedName name="_____ME28" localSheetId="4">#REF!</definedName>
    <definedName name="_____ME29" localSheetId="4">#REF!</definedName>
    <definedName name="_____ME30" localSheetId="4">#REF!</definedName>
    <definedName name="_____ME31" localSheetId="4">#REF!</definedName>
    <definedName name="_____ME32" localSheetId="4">#REF!</definedName>
    <definedName name="_____ME33" localSheetId="4">#REF!</definedName>
    <definedName name="_____ME34" localSheetId="4">#REF!</definedName>
    <definedName name="_____ME35" localSheetId="4">#REF!</definedName>
    <definedName name="_____ME36" localSheetId="4">#REF!</definedName>
    <definedName name="_____ME37" localSheetId="4">#REF!</definedName>
    <definedName name="_____ME38" localSheetId="4">#REF!</definedName>
    <definedName name="_____ME39" localSheetId="4">#REF!</definedName>
    <definedName name="_____ME40" localSheetId="4">#REF!</definedName>
    <definedName name="_____ME41" localSheetId="4">#REF!</definedName>
    <definedName name="_____ME42" localSheetId="4">#REF!</definedName>
    <definedName name="_____ME43" localSheetId="4">#REF!</definedName>
    <definedName name="_____ME44" localSheetId="4">#REF!</definedName>
    <definedName name="_____ME45" localSheetId="4">#REF!</definedName>
    <definedName name="_____ME46" localSheetId="4">#REF!</definedName>
    <definedName name="_____ME47" localSheetId="4">#REF!</definedName>
    <definedName name="_____ME48" localSheetId="4">#REF!</definedName>
    <definedName name="_____ME49" localSheetId="4">#REF!</definedName>
    <definedName name="_____ME50" localSheetId="4">#REF!</definedName>
    <definedName name="_____ME51" localSheetId="4">#REF!</definedName>
    <definedName name="_____ME52" localSheetId="4">#REF!</definedName>
    <definedName name="_____ME53" localSheetId="4">#REF!</definedName>
    <definedName name="_____ME54" localSheetId="4">#REF!</definedName>
    <definedName name="_____ME55" localSheetId="4">#REF!</definedName>
    <definedName name="_____ME56" localSheetId="4">#REF!</definedName>
    <definedName name="_____ME57" localSheetId="4">#REF!</definedName>
    <definedName name="_____ME58" localSheetId="4">#REF!</definedName>
    <definedName name="_____ME59" localSheetId="4">#REF!</definedName>
    <definedName name="_____ME60" localSheetId="4">#REF!</definedName>
    <definedName name="_____ME61" localSheetId="4">#REF!</definedName>
    <definedName name="_____ME62" localSheetId="4">#REF!</definedName>
    <definedName name="_____ME63" localSheetId="4">#REF!</definedName>
    <definedName name="_____ME64" localSheetId="4">#REF!</definedName>
    <definedName name="_____ME65" localSheetId="4">#REF!</definedName>
    <definedName name="_____ME66" localSheetId="4">#REF!</definedName>
    <definedName name="_____ME67" localSheetId="4">#REF!</definedName>
    <definedName name="_____ME68" localSheetId="4">#REF!</definedName>
    <definedName name="_____MF8" localSheetId="4">#REF!</definedName>
    <definedName name="_____MG41" localSheetId="4">#REF!</definedName>
    <definedName name="_____MG53" localSheetId="4">#REF!</definedName>
    <definedName name="_____MI2" localSheetId="4">#REF!</definedName>
    <definedName name="_____MIK20" localSheetId="4">#REF!</definedName>
    <definedName name="_____MIK25" localSheetId="4">#REF!</definedName>
    <definedName name="_____MIK30" localSheetId="4">#REF!</definedName>
    <definedName name="_____MIK40" localSheetId="4">#REF!</definedName>
    <definedName name="_____MK020" localSheetId="4">#REF!</definedName>
    <definedName name="_____MK040" localSheetId="4">#REF!</definedName>
    <definedName name="_____MK110" localSheetId="4">#REF!</definedName>
    <definedName name="_____MK112" localSheetId="4">#REF!</definedName>
    <definedName name="_____MK121" localSheetId="4">#REF!</definedName>
    <definedName name="_____MK123" localSheetId="4">#REF!</definedName>
    <definedName name="_____MK127" localSheetId="4">#REF!</definedName>
    <definedName name="_____MK132" localSheetId="4">#REF!</definedName>
    <definedName name="_____MK139" localSheetId="4">#REF!</definedName>
    <definedName name="_____MK19" localSheetId="4">#REF!</definedName>
    <definedName name="_____MK210" localSheetId="4">#REF!</definedName>
    <definedName name="_____MK224" localSheetId="4">#REF!</definedName>
    <definedName name="_____MK225" localSheetId="4">#REF!</definedName>
    <definedName name="_____MK23">'[75]ANALISA (2)'!$Q$2266</definedName>
    <definedName name="_____MK321" localSheetId="4">#REF!</definedName>
    <definedName name="_____MK342" localSheetId="4">#REF!</definedName>
    <definedName name="_____MK36" localSheetId="4">#REF!</definedName>
    <definedName name="_____MK37" localSheetId="4">#REF!</definedName>
    <definedName name="_____MK411" localSheetId="4">#REF!</definedName>
    <definedName name="_____MK424" localSheetId="4">#REF!</definedName>
    <definedName name="_____MK514" localSheetId="4">#REF!</definedName>
    <definedName name="_____MK522" localSheetId="4">#REF!</definedName>
    <definedName name="_____MK618" localSheetId="4">#REF!</definedName>
    <definedName name="_____MK621" localSheetId="4">#REF!</definedName>
    <definedName name="_____MK641" localSheetId="4">#REF!</definedName>
    <definedName name="_____MK710" localSheetId="4">#REF!</definedName>
    <definedName name="_____MK715" localSheetId="4">#REF!</definedName>
    <definedName name="_____MK720" localSheetId="4">#REF!</definedName>
    <definedName name="_____MK725" localSheetId="4">#REF!</definedName>
    <definedName name="_____MK810" localSheetId="4">#REF!</definedName>
    <definedName name="_____MK855" localSheetId="4">#REF!</definedName>
    <definedName name="_____MMM01" localSheetId="4">[43]UPAH!#REF!</definedName>
    <definedName name="_____MMM02" localSheetId="4">[43]UPAH!#REF!</definedName>
    <definedName name="_____MMM03" localSheetId="4">[43]UPAH!#REF!</definedName>
    <definedName name="_____MMM04" localSheetId="4">[43]UPAH!#REF!</definedName>
    <definedName name="_____MMM05">[43]UPAH!#REF!</definedName>
    <definedName name="_____MMM06">[43]UPAH!#REF!</definedName>
    <definedName name="_____MMM07">[43]UPAH!#REF!</definedName>
    <definedName name="_____MMM08">[43]UPAH!#REF!</definedName>
    <definedName name="_____MMM09">[43]UPAH!#REF!</definedName>
    <definedName name="_____MMM10">[43]UPAH!#REF!</definedName>
    <definedName name="_____MMM11">[43]UPAH!#REF!</definedName>
    <definedName name="_____MMM12">[43]UPAH!#REF!</definedName>
    <definedName name="_____MMM13">[43]UPAH!#REF!</definedName>
    <definedName name="_____MMM14">[43]UPAH!#REF!</definedName>
    <definedName name="_____MMM15">[43]UPAH!#REF!</definedName>
    <definedName name="_____MMM16">[43]UPAH!#REF!</definedName>
    <definedName name="_____MMM17">[43]UPAH!#REF!</definedName>
    <definedName name="_____MMM18">[43]UPAH!#REF!</definedName>
    <definedName name="_____MMM19">[43]UPAH!#REF!</definedName>
    <definedName name="_____MMM20">[43]UPAH!#REF!</definedName>
    <definedName name="_____MMM21">[43]UPAH!#REF!</definedName>
    <definedName name="_____MMM22">[43]UPAH!#REF!</definedName>
    <definedName name="_____MMM23">[43]UPAH!#REF!</definedName>
    <definedName name="_____MMM24">[43]UPAH!#REF!</definedName>
    <definedName name="_____MMM25">[43]UPAH!#REF!</definedName>
    <definedName name="_____MMM26">[43]UPAH!#REF!</definedName>
    <definedName name="_____MMM27">[43]UPAH!#REF!</definedName>
    <definedName name="_____MMM28">[43]UPAH!#REF!</definedName>
    <definedName name="_____MMM29">[43]UPAH!#REF!</definedName>
    <definedName name="_____MMM30">[43]UPAH!#REF!</definedName>
    <definedName name="_____MMM31">[43]UPAH!#REF!</definedName>
    <definedName name="_____MMM32">[43]UPAH!#REF!</definedName>
    <definedName name="_____MMM33">[43]UPAH!#REF!</definedName>
    <definedName name="_____MMM34">[43]UPAH!#REF!</definedName>
    <definedName name="_____MMM35">[43]UPAH!#REF!</definedName>
    <definedName name="_____MMM36">[43]UPAH!#REF!</definedName>
    <definedName name="_____MMM37">[43]UPAH!#REF!</definedName>
    <definedName name="_____MMM38">[43]UPAH!#REF!</definedName>
    <definedName name="_____MMM39">[43]UPAH!#REF!</definedName>
    <definedName name="_____MMM40">[43]UPAH!#REF!</definedName>
    <definedName name="_____MMM41">[43]UPAH!#REF!</definedName>
    <definedName name="_____MMM411">[43]UPAH!#REF!</definedName>
    <definedName name="_____MMM42">'[47]Basic Price'!#REF!</definedName>
    <definedName name="_____MMM43">[43]UPAH!#REF!</definedName>
    <definedName name="_____MMM44">[43]UPAH!#REF!</definedName>
    <definedName name="_____MMM45">[43]UPAH!#REF!</definedName>
    <definedName name="_____MMM46">[43]UPAH!#REF!</definedName>
    <definedName name="_____MMM47">[43]UPAH!#REF!</definedName>
    <definedName name="_____MMM48">[43]UPAH!#REF!</definedName>
    <definedName name="_____MMM49">'[47]Basic Price'!#REF!</definedName>
    <definedName name="_____MMM50">[43]UPAH!#REF!</definedName>
    <definedName name="_____MMM51">[43]UPAH!#REF!</definedName>
    <definedName name="_____MMM52">'[47]Basic Price'!#REF!</definedName>
    <definedName name="_____MMM53">'[47]Basic Price'!#REF!</definedName>
    <definedName name="_____MMM54">'[47]Basic Price'!#REF!</definedName>
    <definedName name="_____nyy10">[20]UPAH!#REF!</definedName>
    <definedName name="_____nyy25">[20]UPAH!#REF!</definedName>
    <definedName name="_____PA1">'[19]ANALISA (2)'!$Q$1258</definedName>
    <definedName name="_____PA18">'[19]ANALISA (2)'!$Q$1320</definedName>
    <definedName name="_____PE13" localSheetId="4">#REF!</definedName>
    <definedName name="_____PF4" localSheetId="4">#REF!</definedName>
    <definedName name="_____PF8" localSheetId="4">#REF!</definedName>
    <definedName name="_____PG41" localSheetId="4">#REF!</definedName>
    <definedName name="_____PG53" localSheetId="4">#REF!</definedName>
    <definedName name="_____PI2" localSheetId="4">#REF!</definedName>
    <definedName name="_____PI6" localSheetId="4">#REF!</definedName>
    <definedName name="_____PK020" localSheetId="4">#REF!</definedName>
    <definedName name="_____PK040" localSheetId="4">#REF!</definedName>
    <definedName name="_____PK110" localSheetId="4">#REF!</definedName>
    <definedName name="_____PK112" localSheetId="4">#REF!</definedName>
    <definedName name="_____PK121" localSheetId="4">#REF!</definedName>
    <definedName name="_____PK123" localSheetId="4">#REF!</definedName>
    <definedName name="_____PK127" localSheetId="4">#REF!</definedName>
    <definedName name="_____PK132" localSheetId="4">#REF!</definedName>
    <definedName name="_____PK139" localSheetId="4">#REF!</definedName>
    <definedName name="_____PK19" localSheetId="4">#REF!</definedName>
    <definedName name="_____PK210" localSheetId="4">#REF!</definedName>
    <definedName name="_____PK224" localSheetId="4">#REF!</definedName>
    <definedName name="_____PK225" localSheetId="4">#REF!</definedName>
    <definedName name="_____PK23" localSheetId="4">#REF!</definedName>
    <definedName name="_____PK311" localSheetId="4">#REF!</definedName>
    <definedName name="_____PK321" localSheetId="4">#REF!</definedName>
    <definedName name="_____PK342" localSheetId="4">#REF!</definedName>
    <definedName name="_____PK36" localSheetId="4">#REF!</definedName>
    <definedName name="_____PK37" localSheetId="4">#REF!</definedName>
    <definedName name="_____PK411" localSheetId="4">#REF!</definedName>
    <definedName name="_____PK424" localSheetId="4">#REF!</definedName>
    <definedName name="_____PK514" localSheetId="4">#REF!</definedName>
    <definedName name="_____PK522" localSheetId="4">#REF!</definedName>
    <definedName name="_____PK618" localSheetId="4">#REF!</definedName>
    <definedName name="_____PK621" localSheetId="4">#REF!</definedName>
    <definedName name="_____PK641" localSheetId="4">#REF!</definedName>
    <definedName name="_____PK710" localSheetId="4">#REF!</definedName>
    <definedName name="_____PK715" localSheetId="4">#REF!</definedName>
    <definedName name="_____PK720" localSheetId="4">#REF!</definedName>
    <definedName name="_____PK725" localSheetId="4">#REF!</definedName>
    <definedName name="_____PK810" localSheetId="4">#REF!</definedName>
    <definedName name="_____PK855" localSheetId="4">#REF!</definedName>
    <definedName name="_____PR110" localSheetId="4">#REF!</definedName>
    <definedName name="_____PR123" localSheetId="4">#REF!</definedName>
    <definedName name="_____PR132" localSheetId="4">#REF!</definedName>
    <definedName name="_____PR139" localSheetId="4">#REF!</definedName>
    <definedName name="_____PR210" localSheetId="4">#REF!</definedName>
    <definedName name="_____PR225" localSheetId="4">#REF!</definedName>
    <definedName name="_____PR311" localSheetId="4">#REF!</definedName>
    <definedName name="_____PR321" localSheetId="4">#REF!</definedName>
    <definedName name="_____PR342" localSheetId="4">#REF!</definedName>
    <definedName name="_____PR411" localSheetId="4">#REF!</definedName>
    <definedName name="_____PR424" localSheetId="4">#REF!</definedName>
    <definedName name="_____PR514" localSheetId="4">#REF!</definedName>
    <definedName name="_____PR522" localSheetId="4">#REF!</definedName>
    <definedName name="_____PR621" localSheetId="4">#REF!</definedName>
    <definedName name="_____PR710" localSheetId="4">#REF!</definedName>
    <definedName name="_____PR715" localSheetId="4">#REF!</definedName>
    <definedName name="_____PR720" localSheetId="4">#REF!</definedName>
    <definedName name="_____PRK020" localSheetId="4">#REF!</definedName>
    <definedName name="_____PRK040" localSheetId="4">#REF!</definedName>
    <definedName name="_____PRK112" localSheetId="4">#REF!</definedName>
    <definedName name="_____PRK127" localSheetId="4">#REF!</definedName>
    <definedName name="_____PRK618" localSheetId="4">#REF!</definedName>
    <definedName name="_____PRK641" localSheetId="4">#REF!</definedName>
    <definedName name="_____PRK725" localSheetId="4">#REF!</definedName>
    <definedName name="_____PRK810" localSheetId="4">#REF!</definedName>
    <definedName name="_____PRK855" localSheetId="4">#REF!</definedName>
    <definedName name="_____pvc1" localSheetId="4">[20]UPAH!#REF!</definedName>
    <definedName name="_____pvc112" localSheetId="4">#REF!</definedName>
    <definedName name="_____pvc2" localSheetId="4">[20]UPAH!#REF!</definedName>
    <definedName name="_____pvc3" localSheetId="4">[20]UPAH!#REF!</definedName>
    <definedName name="_____pvc4" localSheetId="4">[20]UPAH!#REF!</definedName>
    <definedName name="_____Rp1">[34]BAHP!$M$29</definedName>
    <definedName name="_____Rp2">[71]BAHP!$M$31</definedName>
    <definedName name="_____Rp3">[71]BAHP!$M$33</definedName>
    <definedName name="_____sak1">[20]UPAH!#REF!</definedName>
    <definedName name="_____sak2">[20]UPAH!#REF!</definedName>
    <definedName name="_____sak3">[20]UPAH!#REF!</definedName>
    <definedName name="_____SE1">[76]MENU!$H$50</definedName>
    <definedName name="_____sl14" localSheetId="4">'[57]DAFTAR HARGA &amp; UPAH OK'!$H$86</definedName>
    <definedName name="_____sl14">'[58]DAFTAR HARGA &amp; UPAH OK'!$H$86</definedName>
    <definedName name="_____sl20" localSheetId="4">'[57]DAFTAR HARGA &amp; UPAH OK'!$H$87</definedName>
    <definedName name="_____sl20">'[58]DAFTAR HARGA &amp; UPAH OK'!$H$87</definedName>
    <definedName name="_____spl7">[20]ANALISA!#REF!</definedName>
    <definedName name="_____tee34" localSheetId="4">'[72]RAB (OK)'!#REF!</definedName>
    <definedName name="_____tgl2">[36]Mushala!$C$15</definedName>
    <definedName name="_____tl20" localSheetId="4">'[57]DAFTAR HARGA &amp; UPAH OK'!$H$88</definedName>
    <definedName name="_____tl20">'[58]DAFTAR HARGA &amp; UPAH OK'!$H$88</definedName>
    <definedName name="_____tl40" localSheetId="4">'[57]DAFTAR HARGA &amp; UPAH OK'!$H$89</definedName>
    <definedName name="_____tl40">'[58]DAFTAR HARGA &amp; UPAH OK'!$H$89</definedName>
    <definedName name="_____TOT010">'[52]RAB KERJA'!#REF!</definedName>
    <definedName name="_____TOT011">'[52]RAB KERJA'!#REF!</definedName>
    <definedName name="_____TUL175" localSheetId="2">[1]ANALIS!#REF!</definedName>
    <definedName name="_____TUL175">[1]ANALIS!#REF!</definedName>
    <definedName name="_____WAS100" localSheetId="2">[1]ANALIS!#REF!</definedName>
    <definedName name="_____WAS100">[1]ANALIS!#REF!</definedName>
    <definedName name="_____WAS25" localSheetId="2">[1]ANALIS!#REF!</definedName>
    <definedName name="_____WAS25">[1]ANALIS!#REF!</definedName>
    <definedName name="_____WAS40" localSheetId="2">[1]ANALIS!#REF!</definedName>
    <definedName name="_____WAS40">[1]ANALIS!#REF!</definedName>
    <definedName name="_____WAS50" localSheetId="2">[1]ANALIS!#REF!</definedName>
    <definedName name="_____WAS50">[1]ANALIS!#REF!</definedName>
    <definedName name="_____WAS75" localSheetId="2">[1]ANALIS!#REF!</definedName>
    <definedName name="_____WAS75">[1]ANALIS!#REF!</definedName>
    <definedName name="_____XA01">[74]BOW!#REF!</definedName>
    <definedName name="_____XA18">[74]BOW!#REF!</definedName>
    <definedName name="_____XAG32">[74]BOW!#REF!</definedName>
    <definedName name="_____XAG51">[74]BOW!#REF!</definedName>
    <definedName name="_____xk22">[74]Analisa!#REF!</definedName>
    <definedName name="____adt34">[59]alat!$J$16</definedName>
    <definedName name="____adt810">[59]alat!$J$17</definedName>
    <definedName name="____agt3">[17]uRAIAN!#REF!</definedName>
    <definedName name="____agt4">[17]uRAIAN!#REF!</definedName>
    <definedName name="____agt5">[17]uRAIAN!#REF!</definedName>
    <definedName name="____ANG41" localSheetId="4">#REF!</definedName>
    <definedName name="____ANG53" localSheetId="4">#REF!</definedName>
    <definedName name="____ANI2" localSheetId="4">#REF!</definedName>
    <definedName name="____ank275">[60]DivVII!$G$50</definedName>
    <definedName name="____BVT4250" localSheetId="2">[1]ANALIS!#REF!</definedName>
    <definedName name="____BVT4250">[1]ANALIS!#REF!</definedName>
    <definedName name="____BVT4300" localSheetId="2">[1]ANALIS!#REF!</definedName>
    <definedName name="____BVT4300">[1]ANALIS!#REF!</definedName>
    <definedName name="____BVT450" localSheetId="2">[1]ANALIS!#REF!</definedName>
    <definedName name="____BVT450">[1]ANALIS!#REF!</definedName>
    <definedName name="____BVT475" localSheetId="2">[1]ANALIS!#REF!</definedName>
    <definedName name="____BVT475">[1]ANALIS!#REF!</definedName>
    <definedName name="____BVT640" localSheetId="2">[1]ANALIS!#REF!</definedName>
    <definedName name="____BVT640">[1]ANALIS!#REF!</definedName>
    <definedName name="____BVT9100" localSheetId="2">[1]ANALIS!#REF!</definedName>
    <definedName name="____BVT9100">[1]ANALIS!#REF!</definedName>
    <definedName name="____BVT9150" localSheetId="2">[1]ANALIS!#REF!</definedName>
    <definedName name="____BVT9150">[1]ANALIS!#REF!</definedName>
    <definedName name="____BVT9200" localSheetId="2">[1]ANALIS!#REF!</definedName>
    <definedName name="____BVT9200">[1]ANALIS!#REF!</definedName>
    <definedName name="____BVT9250" localSheetId="2">[1]ANALIS!#REF!</definedName>
    <definedName name="____BVT9250">[1]ANALIS!#REF!</definedName>
    <definedName name="____BVT9300" localSheetId="2">[1]ANALIS!#REF!</definedName>
    <definedName name="____BVT9300">[1]ANALIS!#REF!</definedName>
    <definedName name="____BVT950" localSheetId="2">[1]ANALIS!#REF!</definedName>
    <definedName name="____BVT950">[1]ANALIS!#REF!</definedName>
    <definedName name="____BVT975" localSheetId="2">[1]ANALIS!#REF!</definedName>
    <definedName name="____BVT975">[1]ANALIS!#REF!</definedName>
    <definedName name="____DAT1">[1]ANALIS!$FJ$4631</definedName>
    <definedName name="____dir2">[77]Mushala!$C$17</definedName>
    <definedName name="____DIV1" localSheetId="4">#REF!</definedName>
    <definedName name="____DIV10" localSheetId="4">#REF!</definedName>
    <definedName name="____DIV10000">[78]MENU!$I$30</definedName>
    <definedName name="____DIV11" localSheetId="4">#REF!</definedName>
    <definedName name="____DIV12" localSheetId="4">'[32]Kuantitas &amp; Harga'!#REF!</definedName>
    <definedName name="____DIV2" localSheetId="4">#REF!</definedName>
    <definedName name="____DIV3" localSheetId="4">#REF!</definedName>
    <definedName name="____DIV4" localSheetId="4">#REF!</definedName>
    <definedName name="____DIV5" localSheetId="4">#REF!</definedName>
    <definedName name="____DIV6" localSheetId="4">#REF!</definedName>
    <definedName name="____DIV7" localSheetId="4">#REF!</definedName>
    <definedName name="____DIV8" localSheetId="4">#REF!</definedName>
    <definedName name="____DIV9" localSheetId="4">#REF!</definedName>
    <definedName name="____E0400" localSheetId="4">'[73]BAHAN 2007'!#REF!</definedName>
    <definedName name="____EEE01" localSheetId="4">#REF!</definedName>
    <definedName name="____EEE02" localSheetId="4">#REF!</definedName>
    <definedName name="____EEE03" localSheetId="4">#REF!</definedName>
    <definedName name="____EEE04" localSheetId="4">[43]sewa!#REF!</definedName>
    <definedName name="____EEE05" localSheetId="4">#REF!</definedName>
    <definedName name="____EEE06" localSheetId="4">#REF!</definedName>
    <definedName name="____EEE07" localSheetId="4">#REF!</definedName>
    <definedName name="____EEE08" localSheetId="4">[25]Peralatan!#REF!</definedName>
    <definedName name="____EEE09" localSheetId="4">#REF!</definedName>
    <definedName name="____EEE10" localSheetId="4">#REF!</definedName>
    <definedName name="____EEE11" localSheetId="4">#REF!</definedName>
    <definedName name="____EEE12" localSheetId="4">#REF!</definedName>
    <definedName name="____EEE13" localSheetId="4">#REF!</definedName>
    <definedName name="____EEE14" localSheetId="4">[43]sewa!#REF!</definedName>
    <definedName name="____EEE15" localSheetId="4">#REF!</definedName>
    <definedName name="____EEE16" localSheetId="4">#REF!</definedName>
    <definedName name="____EEE17" localSheetId="4">#REF!</definedName>
    <definedName name="____EEE18" localSheetId="4">#REF!</definedName>
    <definedName name="____EEE19" localSheetId="4">#REF!</definedName>
    <definedName name="____EEE20" localSheetId="4">#REF!</definedName>
    <definedName name="____EEE21" localSheetId="4">[25]Peralatan!#REF!</definedName>
    <definedName name="____EEE22" localSheetId="4">#REF!</definedName>
    <definedName name="____EEE23" localSheetId="4">#REF!</definedName>
    <definedName name="____EEE24" localSheetId="4">#REF!</definedName>
    <definedName name="____EEE25" localSheetId="4">#REF!</definedName>
    <definedName name="____EEE26" localSheetId="4">#REF!</definedName>
    <definedName name="____EEE27" localSheetId="4">[43]sewa!#REF!</definedName>
    <definedName name="____EEE28" localSheetId="4">[43]sewa!#REF!</definedName>
    <definedName name="____EEE29" localSheetId="4">[43]sewa!#REF!</definedName>
    <definedName name="____EEE30" localSheetId="4">[25]Peralatan!#REF!</definedName>
    <definedName name="____EEE31" localSheetId="4">#REF!</definedName>
    <definedName name="____EEE32" localSheetId="4">[25]Peralatan!#REF!</definedName>
    <definedName name="____EEE33" localSheetId="4">[43]sewa!#REF!</definedName>
    <definedName name="____ENG3" localSheetId="4">#REF!</definedName>
    <definedName name="____ENG4" localSheetId="4">#REF!</definedName>
    <definedName name="____EQU031" localSheetId="4">[52]ANL_ALAT!#REF!</definedName>
    <definedName name="____EQU032" localSheetId="4">[52]ANL_ALAT!#REF!</definedName>
    <definedName name="____EQU033" localSheetId="4">[52]ANL_ALAT!#REF!</definedName>
    <definedName name="____EQU040" localSheetId="4">[52]ANL_ALAT!#REF!</definedName>
    <definedName name="____EQU051">[52]ANL_ALAT!#REF!</definedName>
    <definedName name="____EQU052">[52]ANL_ALAT!#REF!</definedName>
    <definedName name="____EQU053">[52]ANL_ALAT!#REF!</definedName>
    <definedName name="____EQU080">[52]ANL_ALAT!#REF!</definedName>
    <definedName name="____EQU081">[52]ANL_ALAT!#REF!</definedName>
    <definedName name="____EQU082">[52]ANL_ALAT!#REF!</definedName>
    <definedName name="____EQU083">[52]ANL_ALAT!#REF!</definedName>
    <definedName name="____EQU084">[52]ANL_ALAT!#REF!</definedName>
    <definedName name="____EQU087">[52]ANL_ALAT!#REF!</definedName>
    <definedName name="____EQU088">[52]ANL_ALAT!#REF!</definedName>
    <definedName name="____EQU089">[52]ANL_ALAT!#REF!</definedName>
    <definedName name="____EQU130">[52]ANL_ALAT!#REF!</definedName>
    <definedName name="____EQU152">[52]ANL_ALAT!#REF!</definedName>
    <definedName name="____EQU153">[52]ANL_ALAT!#REF!</definedName>
    <definedName name="____EQU154">[52]ANL_ALAT!#REF!</definedName>
    <definedName name="____EQU155">[52]ANL_ALAT!#REF!</definedName>
    <definedName name="____EQU156">[52]ANL_ALAT!#REF!</definedName>
    <definedName name="____EQU157">[52]ANL_ALAT!#REF!</definedName>
    <definedName name="____EQU172">[52]ANL_ALAT!#REF!</definedName>
    <definedName name="____EQU182">[52]ANL_ALAT!#REF!</definedName>
    <definedName name="____EQU191">[52]ANL_ALAT!#REF!</definedName>
    <definedName name="____EQU192">[52]ANL_ALAT!#REF!</definedName>
    <definedName name="____EQU211">[52]ANL_ALAT!#REF!</definedName>
    <definedName name="____EQU212">[52]ANL_ALAT!#REF!</definedName>
    <definedName name="____EQU213">[52]ANL_ALAT!#REF!</definedName>
    <definedName name="____EQU221">[52]ANL_ALAT!#REF!</definedName>
    <definedName name="____EQU222">[52]ANL_ALAT!#REF!</definedName>
    <definedName name="____EQU223">[52]ANL_ALAT!#REF!</definedName>
    <definedName name="____EQU224">[52]ANL_ALAT!#REF!</definedName>
    <definedName name="____EQU225">[52]ANL_ALAT!#REF!</definedName>
    <definedName name="____EQU226">[52]ANL_ALAT!#REF!</definedName>
    <definedName name="____EQU231">[52]ANL_ALAT!#REF!</definedName>
    <definedName name="____EQU232">[52]ANL_ALAT!#REF!</definedName>
    <definedName name="____EQU251">[52]ANL_ALAT!#REF!</definedName>
    <definedName name="____EQU252">[52]ANL_ALAT!#REF!</definedName>
    <definedName name="____EQU253">[52]ANL_ALAT!#REF!</definedName>
    <definedName name="____EQU341">[52]ANL_ALAT!#REF!</definedName>
    <definedName name="____EQU342">[52]ANL_ALAT!#REF!</definedName>
    <definedName name="____EQU401">[52]ANL_ALAT!#REF!</definedName>
    <definedName name="____gip112" localSheetId="4">#REF!</definedName>
    <definedName name="____gip12" localSheetId="4">#REF!</definedName>
    <definedName name="____gip2" localSheetId="4">#REF!</definedName>
    <definedName name="____gip3" localSheetId="4">#REF!</definedName>
    <definedName name="____gip34" localSheetId="4">#REF!</definedName>
    <definedName name="____gip4" localSheetId="4">#REF!</definedName>
    <definedName name="____HAL1" localSheetId="4">#REF!</definedName>
    <definedName name="____HAL2" localSheetId="4">#REF!</definedName>
    <definedName name="____HAL3" localSheetId="4">#REF!</definedName>
    <definedName name="____HAL4" localSheetId="4">#REF!</definedName>
    <definedName name="____HAL5" localSheetId="4">#REF!</definedName>
    <definedName name="____HAL6" localSheetId="4">#REF!</definedName>
    <definedName name="____HAL7" localSheetId="4">#REF!</definedName>
    <definedName name="____HAL8" localSheetId="4">#REF!</definedName>
    <definedName name="____jab2">[77]Mushala!$C$18</definedName>
    <definedName name="____JP1" localSheetId="4">#REF!</definedName>
    <definedName name="____JP2" localSheetId="4">#REF!</definedName>
    <definedName name="____JP3" localSheetId="4">#REF!</definedName>
    <definedName name="____kb1" localSheetId="4">'[33]Upah, Bahan, Alat'!#REF!</definedName>
    <definedName name="____KB4" localSheetId="4">#REF!</definedName>
    <definedName name="____KD013" localSheetId="4">[52]ANALISA!#REF!</definedName>
    <definedName name="____KD018" localSheetId="4">[52]ANALISA!#REF!</definedName>
    <definedName name="____KD026" localSheetId="4">[52]ANALISA!#REF!</definedName>
    <definedName name="____KD028" localSheetId="4">[52]ANALISA!#REF!</definedName>
    <definedName name="____KD043" localSheetId="4">[52]ANALISA!#REF!</definedName>
    <definedName name="____KD064">[52]ANALISA!#REF!</definedName>
    <definedName name="____KD065">[52]ANALISA!#REF!</definedName>
    <definedName name="____KD067">[52]ANALISA!#REF!</definedName>
    <definedName name="____KD068">[52]ANALISA!#REF!</definedName>
    <definedName name="____KD102">[52]ANALISA!#REF!</definedName>
    <definedName name="____KD103">[52]ANALISA!#REF!</definedName>
    <definedName name="____KD104">[52]ANALISA!#REF!</definedName>
    <definedName name="____KD108">[52]ANALISA!#REF!</definedName>
    <definedName name="____KD129">[52]ANALISA!#REF!</definedName>
    <definedName name="____KD136">[52]ANALISA!#REF!</definedName>
    <definedName name="____KD137">[52]ANALISA!#REF!</definedName>
    <definedName name="____KD138">[52]ANALISA!#REF!</definedName>
    <definedName name="____kon2">'[21]R-MP2-98'!#REF!</definedName>
    <definedName name="____kon3">'[21]R-MP2-98'!#REF!</definedName>
    <definedName name="____kon4">'[21]R-MP2-98'!#REF!</definedName>
    <definedName name="____kon5">'[16]R-MP'!#REF!</definedName>
    <definedName name="____kt1">[13]UPAH!#REF!</definedName>
    <definedName name="____kt2">[13]UPAH!#REF!</definedName>
    <definedName name="____kt3">[13]UPAH!#REF!</definedName>
    <definedName name="____LAB112">[52]UPAH!#REF!</definedName>
    <definedName name="____LAB113">[52]UPAH!#REF!</definedName>
    <definedName name="____LAB114">[52]UPAH!#REF!</definedName>
    <definedName name="____LAB115">[52]UPAH!#REF!</definedName>
    <definedName name="____LAB116">[52]UPAH!#REF!</definedName>
    <definedName name="____LAB117">[52]UPAH!#REF!</definedName>
    <definedName name="____LAB118">[52]UPAH!#REF!</definedName>
    <definedName name="____LAB119">[52]UPAH!#REF!</definedName>
    <definedName name="____LAB120">[52]UPAH!#REF!</definedName>
    <definedName name="____LLL02" localSheetId="4">#REF!</definedName>
    <definedName name="____LLL03" localSheetId="4">#REF!</definedName>
    <definedName name="____LLL04" localSheetId="4">#REF!</definedName>
    <definedName name="____LLL05" localSheetId="4">#REF!</definedName>
    <definedName name="____LLL06" localSheetId="4">#REF!</definedName>
    <definedName name="____LLL07" localSheetId="4">#REF!</definedName>
    <definedName name="____LLL08" localSheetId="4">#REF!</definedName>
    <definedName name="____LLL09" localSheetId="4">#REF!</definedName>
    <definedName name="____LLL10" localSheetId="4">#REF!</definedName>
    <definedName name="____LLL11" localSheetId="4">'[6]UPAH BAHAN'!#REF!</definedName>
    <definedName name="____MA18">'[9]ANALISA (2)'!$Q$1336</definedName>
    <definedName name="____MAT048">'[54]Harga Pipa'!#REF!</definedName>
    <definedName name="____MAT049">'[54]Harga Pipa'!#REF!</definedName>
    <definedName name="____MAT100">'[54]Harga Pipa'!#REF!</definedName>
    <definedName name="____MAT105">'[54]Harga Pipa'!#REF!</definedName>
    <definedName name="____MAT106">'[54]Harga Pipa'!#REF!</definedName>
    <definedName name="____MAT111">'[54]Harga Pipa'!#REF!</definedName>
    <definedName name="____MAT112">'[54]Harga Pipa'!#REF!</definedName>
    <definedName name="____MAT116">'[54]Harga Pipa'!#REF!</definedName>
    <definedName name="____MAT122">'[54]Harga Pipa'!#REF!</definedName>
    <definedName name="____MAT123">'[54]Harga Pipa'!#REF!</definedName>
    <definedName name="____MAT124">'[54]Harga Pipa'!#REF!</definedName>
    <definedName name="____MAT125">'[54]Harga Pipa'!#REF!</definedName>
    <definedName name="____MAT126">'[54]Harga Pipa'!#REF!</definedName>
    <definedName name="____MAT177">'[54]Harga Pipa'!#REF!</definedName>
    <definedName name="____MAT187">'[54]Harga Pipa'!#REF!</definedName>
    <definedName name="____MAT190">'[54]Harga Pipa'!#REF!</definedName>
    <definedName name="____MAT191">'[54]Harga Pipa'!#REF!</definedName>
    <definedName name="____MAT193">'[54]Harga Pipa'!#REF!</definedName>
    <definedName name="____MAT195">'[54]Harga Pipa'!#REF!</definedName>
    <definedName name="____MAT204">'[54]Harga Pipa'!#REF!</definedName>
    <definedName name="____MAT205">'[54]Harga Pipa'!#REF!</definedName>
    <definedName name="____MAT206">'[54]Harga Pipa'!#REF!</definedName>
    <definedName name="____MAT207">'[54]Harga Pipa'!#REF!</definedName>
    <definedName name="____MAT208">'[54]Harga Pipa'!#REF!</definedName>
    <definedName name="____MAT209">'[54]Harga Pipa'!#REF!</definedName>
    <definedName name="____MAT210">'[54]Harga Pipa'!#REF!</definedName>
    <definedName name="____MAT211">'[54]Harga Pipa'!#REF!</definedName>
    <definedName name="____MAT212">'[54]Harga Pipa'!#REF!</definedName>
    <definedName name="____MAT214">'[54]Harga Pipa'!#REF!</definedName>
    <definedName name="____MAT215">'[54]Harga Pipa'!#REF!</definedName>
    <definedName name="____MAT219">'[54]Harga Pipa'!#REF!</definedName>
    <definedName name="____MAT231">'[54]Harga Pipa'!#REF!</definedName>
    <definedName name="____MAT232">'[54]Harga Pipa'!#REF!</definedName>
    <definedName name="____MAT238">'[54]Harga Pipa'!#REF!</definedName>
    <definedName name="____MAT239">'[54]Harga Pipa'!#REF!</definedName>
    <definedName name="____MAT246">'[54]Harga Pipa'!#REF!</definedName>
    <definedName name="____MAT247">'[54]Harga Pipa'!#REF!</definedName>
    <definedName name="____MAT248">'[54]Harga Pipa'!#REF!</definedName>
    <definedName name="____MAT257">'[54]Harga Pipa'!#REF!</definedName>
    <definedName name="____MAT262">'[54]Harga Pipa'!#REF!</definedName>
    <definedName name="____MAT263">'[54]Harga Pipa'!#REF!</definedName>
    <definedName name="____MAT265">'[54]Harga Pipa'!#REF!</definedName>
    <definedName name="____MAT267">'[54]Harga Pipa'!#REF!</definedName>
    <definedName name="____MAT269">'[54]Harga Pipa'!#REF!</definedName>
    <definedName name="____MAT272">'[54]Harga Pipa'!#REF!</definedName>
    <definedName name="____MAT286">'[54]Harga Pipa'!#REF!</definedName>
    <definedName name="____MAT287">'[54]Harga Pipa'!#REF!</definedName>
    <definedName name="____MAT288">'[54]Harga Pipa'!#REF!</definedName>
    <definedName name="____MAT294">'[54]Harga Pipa'!#REF!</definedName>
    <definedName name="____MAT295">'[54]Harga Pipa'!#REF!</definedName>
    <definedName name="____MAT296">'[54]Harga Pipa'!#REF!</definedName>
    <definedName name="____MAT297">'[54]Harga Pipa'!#REF!</definedName>
    <definedName name="____MAT298">'[54]Harga Pipa'!#REF!</definedName>
    <definedName name="____MAT299">'[54]Harga Pipa'!#REF!</definedName>
    <definedName name="____MAT300">'[54]Harga Pipa'!#REF!</definedName>
    <definedName name="____MAT301">'[54]Harga Pipa'!#REF!</definedName>
    <definedName name="____MAT302">'[54]Harga Pipa'!#REF!</definedName>
    <definedName name="____MAT303">'[54]Harga Pipa'!#REF!</definedName>
    <definedName name="____MAT304">'[54]Harga Pipa'!#REF!</definedName>
    <definedName name="____MAT306">'[54]Harga Pipa'!#REF!</definedName>
    <definedName name="____MAT308">'[54]Harga Pipa'!#REF!</definedName>
    <definedName name="____MAT309">'[54]Harga Pipa'!#REF!</definedName>
    <definedName name="____MAT313">'[54]Harga Pipa'!#REF!</definedName>
    <definedName name="____MAT314">'[54]Harga Pipa'!#REF!</definedName>
    <definedName name="____MAT315">'[54]Harga Pipa'!#REF!</definedName>
    <definedName name="____MAT316">'[54]Harga Pipa'!#REF!</definedName>
    <definedName name="____MAT317">'[54]Harga Pipa'!#REF!</definedName>
    <definedName name="____MAT318">'[54]Harga Pipa'!#REF!</definedName>
    <definedName name="____MAT319">'[54]Harga Pipa'!#REF!</definedName>
    <definedName name="____MAT320">'[54]Harga Pipa'!#REF!</definedName>
    <definedName name="____MAT321">'[54]Harga Pipa'!#REF!</definedName>
    <definedName name="____MAT322">'[54]Harga Pipa'!#REF!</definedName>
    <definedName name="____MC1">'[70]RUMUS PENERIMAAN KAS'!$C$58</definedName>
    <definedName name="____MC10">'[70]RUMUS PENERIMAAN KAS'!$DY$58</definedName>
    <definedName name="____MC2">'[70]RUMUS PENERIMAAN KAS'!$Q$58</definedName>
    <definedName name="____MC3">'[70]RUMUS PENERIMAAN KAS'!$AE$58</definedName>
    <definedName name="____MC4">'[70]RUMUS PENERIMAAN KAS'!$AS$58</definedName>
    <definedName name="____MC5">'[70]RUMUS PENERIMAAN KAS'!$BG$58</definedName>
    <definedName name="____MC6">'[70]RUMUS PENERIMAAN KAS'!$BU$58</definedName>
    <definedName name="____MC7">'[70]RUMUS PENERIMAAN KAS'!$CI$58</definedName>
    <definedName name="____MC8">'[70]RUMUS PENERIMAAN KAS'!$CW$58</definedName>
    <definedName name="____MC9">'[70]RUMUS PENERIMAAN KAS'!$DK$58</definedName>
    <definedName name="____MDE02" localSheetId="4">#REF!</definedName>
    <definedName name="____MDE03" localSheetId="4">#REF!</definedName>
    <definedName name="____MDE04" localSheetId="4">#REF!</definedName>
    <definedName name="____MDE05" localSheetId="4">#REF!</definedName>
    <definedName name="____MDE06" localSheetId="4">#REF!</definedName>
    <definedName name="____MDE07" localSheetId="4">#REF!</definedName>
    <definedName name="____MDE08" localSheetId="4">#REF!</definedName>
    <definedName name="____MDE09" localSheetId="4">#REF!</definedName>
    <definedName name="____MDE10" localSheetId="4">#REF!</definedName>
    <definedName name="____MDE11" localSheetId="4">#REF!</definedName>
    <definedName name="____MDE12" localSheetId="4">#REF!</definedName>
    <definedName name="____MDE13" localSheetId="4">#REF!</definedName>
    <definedName name="____MDE14" localSheetId="4">#REF!</definedName>
    <definedName name="____MDE15" localSheetId="4">#REF!</definedName>
    <definedName name="____MDE16" localSheetId="4">#REF!</definedName>
    <definedName name="____MDE17" localSheetId="4">#REF!</definedName>
    <definedName name="____MDE18" localSheetId="4">#REF!</definedName>
    <definedName name="____MDE19" localSheetId="4">#REF!</definedName>
    <definedName name="____MDE20" localSheetId="4">#REF!</definedName>
    <definedName name="____MDE21" localSheetId="4">#REF!</definedName>
    <definedName name="____MDE22" localSheetId="4">#REF!</definedName>
    <definedName name="____MDE23" localSheetId="4">#REF!</definedName>
    <definedName name="____MDE24" localSheetId="4">#REF!</definedName>
    <definedName name="____MDE25" localSheetId="4">#REF!</definedName>
    <definedName name="____MDE26" localSheetId="4">#REF!</definedName>
    <definedName name="____MDE27" localSheetId="4">#REF!</definedName>
    <definedName name="____MDE28" localSheetId="4">#REF!</definedName>
    <definedName name="____MDE29" localSheetId="4">#REF!</definedName>
    <definedName name="____MDE30" localSheetId="4">#REF!</definedName>
    <definedName name="____MDE31" localSheetId="4">#REF!</definedName>
    <definedName name="____MDE32" localSheetId="4">#REF!</definedName>
    <definedName name="____MDE33" localSheetId="4">#REF!</definedName>
    <definedName name="____MDE34" localSheetId="4">#REF!</definedName>
    <definedName name="____MDE35" localSheetId="2">#REF!</definedName>
    <definedName name="____MDE35" localSheetId="4">#REF!</definedName>
    <definedName name="____MDE35">#REF!</definedName>
    <definedName name="____MDE36" localSheetId="2">#REF!</definedName>
    <definedName name="____MDE36" localSheetId="4">#REF!</definedName>
    <definedName name="____MDE36">#REF!</definedName>
    <definedName name="____MDE37" localSheetId="2">#REF!</definedName>
    <definedName name="____MDE37" localSheetId="4">#REF!</definedName>
    <definedName name="____MDE37">#REF!</definedName>
    <definedName name="____MDE38" localSheetId="2">#REF!</definedName>
    <definedName name="____MDE38" localSheetId="4">#REF!</definedName>
    <definedName name="____MDE38">#REF!</definedName>
    <definedName name="____MDE39" localSheetId="2">#REF!</definedName>
    <definedName name="____MDE39" localSheetId="4">#REF!</definedName>
    <definedName name="____MDE39">#REF!</definedName>
    <definedName name="____MDE40" localSheetId="2">#REF!</definedName>
    <definedName name="____MDE40" localSheetId="4">#REF!</definedName>
    <definedName name="____MDE40">#REF!</definedName>
    <definedName name="____MDE41" localSheetId="2">#REF!</definedName>
    <definedName name="____MDE41" localSheetId="4">#REF!</definedName>
    <definedName name="____MDE41">#REF!</definedName>
    <definedName name="____MDE42" localSheetId="2">#REF!</definedName>
    <definedName name="____MDE42" localSheetId="4">#REF!</definedName>
    <definedName name="____MDE42">#REF!</definedName>
    <definedName name="____MDE43" localSheetId="2">#REF!</definedName>
    <definedName name="____MDE43" localSheetId="4">#REF!</definedName>
    <definedName name="____MDE43">#REF!</definedName>
    <definedName name="____MDE44" localSheetId="2">#REF!</definedName>
    <definedName name="____MDE44" localSheetId="4">#REF!</definedName>
    <definedName name="____MDE44">#REF!</definedName>
    <definedName name="____MDE45" localSheetId="2">#REF!</definedName>
    <definedName name="____MDE45" localSheetId="4">#REF!</definedName>
    <definedName name="____MDE45">#REF!</definedName>
    <definedName name="____MDE46" localSheetId="2">#REF!</definedName>
    <definedName name="____MDE46" localSheetId="4">#REF!</definedName>
    <definedName name="____MDE46">#REF!</definedName>
    <definedName name="____MDE47" localSheetId="2">#REF!</definedName>
    <definedName name="____MDE47" localSheetId="4">#REF!</definedName>
    <definedName name="____MDE47">#REF!</definedName>
    <definedName name="____MDE48" localSheetId="2">#REF!</definedName>
    <definedName name="____MDE48" localSheetId="4">#REF!</definedName>
    <definedName name="____MDE48">#REF!</definedName>
    <definedName name="____MDE49" localSheetId="2">#REF!</definedName>
    <definedName name="____MDE49" localSheetId="4">#REF!</definedName>
    <definedName name="____MDE49">#REF!</definedName>
    <definedName name="____MDE50" localSheetId="2">#REF!</definedName>
    <definedName name="____MDE50" localSheetId="4">#REF!</definedName>
    <definedName name="____MDE50">#REF!</definedName>
    <definedName name="____MDE51" localSheetId="2">#REF!</definedName>
    <definedName name="____MDE51" localSheetId="4">#REF!</definedName>
    <definedName name="____MDE51">#REF!</definedName>
    <definedName name="____MDE52" localSheetId="2">#REF!</definedName>
    <definedName name="____MDE52" localSheetId="4">#REF!</definedName>
    <definedName name="____MDE52">#REF!</definedName>
    <definedName name="____MDE53" localSheetId="2">#REF!</definedName>
    <definedName name="____MDE53" localSheetId="4">#REF!</definedName>
    <definedName name="____MDE53">#REF!</definedName>
    <definedName name="____MDE54" localSheetId="2">#REF!</definedName>
    <definedName name="____MDE54" localSheetId="4">#REF!</definedName>
    <definedName name="____MDE54">#REF!</definedName>
    <definedName name="____MDE55" localSheetId="2">#REF!</definedName>
    <definedName name="____MDE55" localSheetId="4">#REF!</definedName>
    <definedName name="____MDE55">#REF!</definedName>
    <definedName name="____MDE56" localSheetId="2">#REF!</definedName>
    <definedName name="____MDE56" localSheetId="4">#REF!</definedName>
    <definedName name="____MDE56">#REF!</definedName>
    <definedName name="____MDE57" localSheetId="2">#REF!</definedName>
    <definedName name="____MDE57" localSheetId="4">#REF!</definedName>
    <definedName name="____MDE57">#REF!</definedName>
    <definedName name="____MDE58" localSheetId="2">#REF!</definedName>
    <definedName name="____MDE58" localSheetId="4">#REF!</definedName>
    <definedName name="____MDE58">#REF!</definedName>
    <definedName name="____MDE59" localSheetId="2">#REF!</definedName>
    <definedName name="____MDE59" localSheetId="4">#REF!</definedName>
    <definedName name="____MDE59">#REF!</definedName>
    <definedName name="____MDE60" localSheetId="2">#REF!</definedName>
    <definedName name="____MDE60" localSheetId="4">#REF!</definedName>
    <definedName name="____MDE60">#REF!</definedName>
    <definedName name="____MDE61" localSheetId="2">#REF!</definedName>
    <definedName name="____MDE61" localSheetId="4">#REF!</definedName>
    <definedName name="____MDE61">#REF!</definedName>
    <definedName name="____MDE62" localSheetId="2">#REF!</definedName>
    <definedName name="____MDE62" localSheetId="4">#REF!</definedName>
    <definedName name="____MDE62">#REF!</definedName>
    <definedName name="____MDE63" localSheetId="2">#REF!</definedName>
    <definedName name="____MDE63" localSheetId="4">#REF!</definedName>
    <definedName name="____MDE63">#REF!</definedName>
    <definedName name="____MDE64" localSheetId="2">#REF!</definedName>
    <definedName name="____MDE64" localSheetId="4">#REF!</definedName>
    <definedName name="____MDE64">#REF!</definedName>
    <definedName name="____MDE65" localSheetId="2">#REF!</definedName>
    <definedName name="____MDE65" localSheetId="4">#REF!</definedName>
    <definedName name="____MDE65">#REF!</definedName>
    <definedName name="____MDE66" localSheetId="2">#REF!</definedName>
    <definedName name="____MDE66" localSheetId="4">#REF!</definedName>
    <definedName name="____MDE66">#REF!</definedName>
    <definedName name="____MDE67" localSheetId="2">#REF!</definedName>
    <definedName name="____MDE67" localSheetId="4">#REF!</definedName>
    <definedName name="____MDE67">#REF!</definedName>
    <definedName name="____MDE68" localSheetId="2">#REF!</definedName>
    <definedName name="____MDE68" localSheetId="4">#REF!</definedName>
    <definedName name="____MDE68">#REF!</definedName>
    <definedName name="____ME01" localSheetId="4">#REF!</definedName>
    <definedName name="____ME02" localSheetId="4">#REF!</definedName>
    <definedName name="____ME03" localSheetId="4">#REF!</definedName>
    <definedName name="____ME04" localSheetId="4">#REF!</definedName>
    <definedName name="____ME05" localSheetId="4">#REF!</definedName>
    <definedName name="____ME06" localSheetId="4">#REF!</definedName>
    <definedName name="____ME07" localSheetId="4">#REF!</definedName>
    <definedName name="____ME08" localSheetId="4">#REF!</definedName>
    <definedName name="____ME09" localSheetId="4">#REF!</definedName>
    <definedName name="____ME10" localSheetId="4">#REF!</definedName>
    <definedName name="____ME11" localSheetId="4">#REF!</definedName>
    <definedName name="____ME12" localSheetId="4">#REF!</definedName>
    <definedName name="____ME13" localSheetId="4">#REF!</definedName>
    <definedName name="____ME14" localSheetId="4">#REF!</definedName>
    <definedName name="____ME15" localSheetId="4">#REF!</definedName>
    <definedName name="____ME16" localSheetId="4">#REF!</definedName>
    <definedName name="____ME17" localSheetId="4">#REF!</definedName>
    <definedName name="____ME18" localSheetId="4">#REF!</definedName>
    <definedName name="____ME19" localSheetId="4">#REF!</definedName>
    <definedName name="____ME20" localSheetId="4">#REF!</definedName>
    <definedName name="____ME21" localSheetId="4">#REF!</definedName>
    <definedName name="____ME22" localSheetId="4">#REF!</definedName>
    <definedName name="____ME23" localSheetId="4">#REF!</definedName>
    <definedName name="____ME24" localSheetId="4">#REF!</definedName>
    <definedName name="____ME25" localSheetId="4">#REF!</definedName>
    <definedName name="____ME26" localSheetId="4">#REF!</definedName>
    <definedName name="____ME27" localSheetId="4">#REF!</definedName>
    <definedName name="____ME28" localSheetId="4">#REF!</definedName>
    <definedName name="____ME29" localSheetId="4">#REF!</definedName>
    <definedName name="____ME30" localSheetId="4">#REF!</definedName>
    <definedName name="____ME31" localSheetId="4">#REF!</definedName>
    <definedName name="____ME32" localSheetId="4">#REF!</definedName>
    <definedName name="____ME33" localSheetId="4">#REF!</definedName>
    <definedName name="____ME34" localSheetId="4">#REF!</definedName>
    <definedName name="____ME35" localSheetId="2">#REF!</definedName>
    <definedName name="____ME35" localSheetId="4">#REF!</definedName>
    <definedName name="____ME35">#REF!</definedName>
    <definedName name="____ME36" localSheetId="2">#REF!</definedName>
    <definedName name="____ME36" localSheetId="4">#REF!</definedName>
    <definedName name="____ME36">#REF!</definedName>
    <definedName name="____ME37" localSheetId="2">#REF!</definedName>
    <definedName name="____ME37" localSheetId="4">#REF!</definedName>
    <definedName name="____ME37">#REF!</definedName>
    <definedName name="____ME38" localSheetId="2">#REF!</definedName>
    <definedName name="____ME38" localSheetId="4">#REF!</definedName>
    <definedName name="____ME38">#REF!</definedName>
    <definedName name="____ME39" localSheetId="2">#REF!</definedName>
    <definedName name="____ME39" localSheetId="4">#REF!</definedName>
    <definedName name="____ME39">#REF!</definedName>
    <definedName name="____ME40" localSheetId="2">#REF!</definedName>
    <definedName name="____ME40" localSheetId="4">#REF!</definedName>
    <definedName name="____ME40">#REF!</definedName>
    <definedName name="____ME41" localSheetId="2">#REF!</definedName>
    <definedName name="____ME41" localSheetId="4">#REF!</definedName>
    <definedName name="____ME41">#REF!</definedName>
    <definedName name="____ME42" localSheetId="2">#REF!</definedName>
    <definedName name="____ME42" localSheetId="4">#REF!</definedName>
    <definedName name="____ME42">#REF!</definedName>
    <definedName name="____ME43" localSheetId="2">#REF!</definedName>
    <definedName name="____ME43" localSheetId="4">#REF!</definedName>
    <definedName name="____ME43">#REF!</definedName>
    <definedName name="____ME44" localSheetId="2">#REF!</definedName>
    <definedName name="____ME44" localSheetId="4">#REF!</definedName>
    <definedName name="____ME44">#REF!</definedName>
    <definedName name="____ME45" localSheetId="2">#REF!</definedName>
    <definedName name="____ME45" localSheetId="4">#REF!</definedName>
    <definedName name="____ME45">#REF!</definedName>
    <definedName name="____ME46" localSheetId="2">#REF!</definedName>
    <definedName name="____ME46" localSheetId="4">#REF!</definedName>
    <definedName name="____ME46">#REF!</definedName>
    <definedName name="____ME47" localSheetId="2">#REF!</definedName>
    <definedName name="____ME47" localSheetId="4">#REF!</definedName>
    <definedName name="____ME47">#REF!</definedName>
    <definedName name="____ME48" localSheetId="2">#REF!</definedName>
    <definedName name="____ME48" localSheetId="4">#REF!</definedName>
    <definedName name="____ME48">#REF!</definedName>
    <definedName name="____ME49" localSheetId="2">#REF!</definedName>
    <definedName name="____ME49" localSheetId="4">#REF!</definedName>
    <definedName name="____ME49">#REF!</definedName>
    <definedName name="____ME50" localSheetId="2">#REF!</definedName>
    <definedName name="____ME50" localSheetId="4">#REF!</definedName>
    <definedName name="____ME50">#REF!</definedName>
    <definedName name="____ME51" localSheetId="2">#REF!</definedName>
    <definedName name="____ME51" localSheetId="4">#REF!</definedName>
    <definedName name="____ME51">#REF!</definedName>
    <definedName name="____ME52" localSheetId="2">#REF!</definedName>
    <definedName name="____ME52" localSheetId="4">#REF!</definedName>
    <definedName name="____ME52">#REF!</definedName>
    <definedName name="____ME53" localSheetId="2">#REF!</definedName>
    <definedName name="____ME53" localSheetId="4">#REF!</definedName>
    <definedName name="____ME53">#REF!</definedName>
    <definedName name="____ME54" localSheetId="2">#REF!</definedName>
    <definedName name="____ME54" localSheetId="4">#REF!</definedName>
    <definedName name="____ME54">#REF!</definedName>
    <definedName name="____ME55" localSheetId="2">#REF!</definedName>
    <definedName name="____ME55" localSheetId="4">#REF!</definedName>
    <definedName name="____ME55">#REF!</definedName>
    <definedName name="____ME56" localSheetId="2">#REF!</definedName>
    <definedName name="____ME56" localSheetId="4">#REF!</definedName>
    <definedName name="____ME56">#REF!</definedName>
    <definedName name="____ME57" localSheetId="2">#REF!</definedName>
    <definedName name="____ME57" localSheetId="4">#REF!</definedName>
    <definedName name="____ME57">#REF!</definedName>
    <definedName name="____ME58" localSheetId="2">#REF!</definedName>
    <definedName name="____ME58" localSheetId="4">#REF!</definedName>
    <definedName name="____ME58">#REF!</definedName>
    <definedName name="____ME59" localSheetId="2">#REF!</definedName>
    <definedName name="____ME59" localSheetId="4">#REF!</definedName>
    <definedName name="____ME59">#REF!</definedName>
    <definedName name="____ME60" localSheetId="2">#REF!</definedName>
    <definedName name="____ME60" localSheetId="4">#REF!</definedName>
    <definedName name="____ME60">#REF!</definedName>
    <definedName name="____ME61" localSheetId="2">#REF!</definedName>
    <definedName name="____ME61" localSheetId="4">#REF!</definedName>
    <definedName name="____ME61">#REF!</definedName>
    <definedName name="____ME62" localSheetId="2">#REF!</definedName>
    <definedName name="____ME62" localSheetId="4">#REF!</definedName>
    <definedName name="____ME62">#REF!</definedName>
    <definedName name="____ME63" localSheetId="2">#REF!</definedName>
    <definedName name="____ME63" localSheetId="4">#REF!</definedName>
    <definedName name="____ME63">#REF!</definedName>
    <definedName name="____ME64" localSheetId="2">#REF!</definedName>
    <definedName name="____ME64" localSheetId="4">#REF!</definedName>
    <definedName name="____ME64">#REF!</definedName>
    <definedName name="____ME65" localSheetId="2">#REF!</definedName>
    <definedName name="____ME65" localSheetId="4">#REF!</definedName>
    <definedName name="____ME65">#REF!</definedName>
    <definedName name="____ME66" localSheetId="2">#REF!</definedName>
    <definedName name="____ME66" localSheetId="4">#REF!</definedName>
    <definedName name="____ME66">#REF!</definedName>
    <definedName name="____ME67" localSheetId="2">#REF!</definedName>
    <definedName name="____ME67" localSheetId="4">#REF!</definedName>
    <definedName name="____ME67">#REF!</definedName>
    <definedName name="____ME68" localSheetId="2">#REF!</definedName>
    <definedName name="____ME68" localSheetId="4">#REF!</definedName>
    <definedName name="____ME68">#REF!</definedName>
    <definedName name="____MF8" localSheetId="4">#REF!</definedName>
    <definedName name="____MG41" localSheetId="4">#REF!</definedName>
    <definedName name="____MG53" localSheetId="4">#REF!</definedName>
    <definedName name="____MI2" localSheetId="4">#REF!</definedName>
    <definedName name="____MIK20" localSheetId="4">#REF!</definedName>
    <definedName name="____MIK25" localSheetId="4">#REF!</definedName>
    <definedName name="____MIK30" localSheetId="4">#REF!</definedName>
    <definedName name="____MIK40" localSheetId="4">#REF!</definedName>
    <definedName name="____MK020" localSheetId="4">#REF!</definedName>
    <definedName name="____MK040" localSheetId="4">#REF!</definedName>
    <definedName name="____MK110" localSheetId="4">#REF!</definedName>
    <definedName name="____MK112" localSheetId="4">#REF!</definedName>
    <definedName name="____MK121" localSheetId="4">#REF!</definedName>
    <definedName name="____MK123" localSheetId="4">#REF!</definedName>
    <definedName name="____MK127" localSheetId="4">#REF!</definedName>
    <definedName name="____MK132" localSheetId="4">#REF!</definedName>
    <definedName name="____MK139" localSheetId="4">#REF!</definedName>
    <definedName name="____MK19" localSheetId="4">#REF!</definedName>
    <definedName name="____MK210" localSheetId="4">#REF!</definedName>
    <definedName name="____MK224" localSheetId="4">#REF!</definedName>
    <definedName name="____MK225" localSheetId="4">#REF!</definedName>
    <definedName name="____MK23">'[75]ANALISA (2)'!$Q$2266</definedName>
    <definedName name="____MK321" localSheetId="4">#REF!</definedName>
    <definedName name="____MK342" localSheetId="4">#REF!</definedName>
    <definedName name="____MK36" localSheetId="4">#REF!</definedName>
    <definedName name="____MK37" localSheetId="4">#REF!</definedName>
    <definedName name="____MK411" localSheetId="4">#REF!</definedName>
    <definedName name="____MK424" localSheetId="4">#REF!</definedName>
    <definedName name="____MK514" localSheetId="4">#REF!</definedName>
    <definedName name="____MK522" localSheetId="4">#REF!</definedName>
    <definedName name="____MK618" localSheetId="4">#REF!</definedName>
    <definedName name="____MK621" localSheetId="4">#REF!</definedName>
    <definedName name="____MK641" localSheetId="4">#REF!</definedName>
    <definedName name="____MK710" localSheetId="4">#REF!</definedName>
    <definedName name="____MK715" localSheetId="4">#REF!</definedName>
    <definedName name="____MK720" localSheetId="4">#REF!</definedName>
    <definedName name="____MK725" localSheetId="4">#REF!</definedName>
    <definedName name="____MK810" localSheetId="4">#REF!</definedName>
    <definedName name="____MK855" localSheetId="4">#REF!</definedName>
    <definedName name="____MMM01" localSheetId="4">[43]UPAH!#REF!</definedName>
    <definedName name="____MMM02" localSheetId="4">[43]UPAH!#REF!</definedName>
    <definedName name="____MMM03">'[6]UPAH BAHAN'!$F$43</definedName>
    <definedName name="____MMM04">'[6]UPAH BAHAN'!$F$44</definedName>
    <definedName name="____MMM05">[43]UPAH!#REF!</definedName>
    <definedName name="____MMM06">'[6]UPAH BAHAN'!#REF!</definedName>
    <definedName name="____MMM07">[43]UPAH!#REF!</definedName>
    <definedName name="____MMM08">[43]UPAH!#REF!</definedName>
    <definedName name="____MMM09">[43]UPAH!#REF!</definedName>
    <definedName name="____MMM10">[43]UPAH!#REF!</definedName>
    <definedName name="____MMM11">[43]UPAH!#REF!</definedName>
    <definedName name="____MMM12">[43]UPAH!#REF!</definedName>
    <definedName name="____MMM13">[43]UPAH!#REF!</definedName>
    <definedName name="____MMM14">[43]UPAH!#REF!</definedName>
    <definedName name="____MMM15">'[6]UPAH BAHAN'!#REF!</definedName>
    <definedName name="____MMM16">[43]UPAH!#REF!</definedName>
    <definedName name="____MMM17">'[6]UPAH BAHAN'!#REF!</definedName>
    <definedName name="____MMM18">[43]UPAH!#REF!</definedName>
    <definedName name="____MMM19">[43]UPAH!#REF!</definedName>
    <definedName name="____MMM20">[43]UPAH!#REF!</definedName>
    <definedName name="____MMM21">[43]UPAH!#REF!</definedName>
    <definedName name="____MMM22">[43]UPAH!#REF!</definedName>
    <definedName name="____MMM23">'[6]UPAH BAHAN'!#REF!</definedName>
    <definedName name="____MMM24">[43]UPAH!#REF!</definedName>
    <definedName name="____MMM25">'[6]UPAH BAHAN'!#REF!</definedName>
    <definedName name="____MMM26">'[6]UPAH BAHAN'!#REF!</definedName>
    <definedName name="____MMM27">'[6]UPAH BAHAN'!#REF!</definedName>
    <definedName name="____MMM28">'[6]UPAH BAHAN'!#REF!</definedName>
    <definedName name="____MMM29">'[6]UPAH BAHAN'!#REF!</definedName>
    <definedName name="____MMM30">'[6]UPAH BAHAN'!#REF!</definedName>
    <definedName name="____MMM31">'[6]UPAH BAHAN'!#REF!</definedName>
    <definedName name="____MMM32">'[6]UPAH BAHAN'!#REF!</definedName>
    <definedName name="____MMM33">'[6]UPAH BAHAN'!#REF!</definedName>
    <definedName name="____MMM34">'[6]UPAH BAHAN'!#REF!</definedName>
    <definedName name="____MMM35">'[6]UPAH BAHAN'!#REF!</definedName>
    <definedName name="____MMM36">'[6]UPAH BAHAN'!#REF!</definedName>
    <definedName name="____MMM37">'[6]UPAH BAHAN'!#REF!</definedName>
    <definedName name="____MMM38">'[6]UPAH BAHAN'!#REF!</definedName>
    <definedName name="____MMM39">'[6]UPAH BAHAN'!#REF!</definedName>
    <definedName name="____MMM40">'[6]UPAH BAHAN'!#REF!</definedName>
    <definedName name="____MMM41">'[6]UPAH BAHAN'!#REF!</definedName>
    <definedName name="____MMM411">'[6]UPAH BAHAN'!#REF!</definedName>
    <definedName name="____MMM42">'[47]Basic Price'!#REF!</definedName>
    <definedName name="____MMM43">'[6]UPAH BAHAN'!#REF!</definedName>
    <definedName name="____MMM44">[43]UPAH!#REF!</definedName>
    <definedName name="____MMM45">'[6]UPAH BAHAN'!#REF!</definedName>
    <definedName name="____MMM46">'[6]UPAH BAHAN'!#REF!</definedName>
    <definedName name="____MMM47">'[6]UPAH BAHAN'!#REF!</definedName>
    <definedName name="____MMM48">[43]UPAH!#REF!</definedName>
    <definedName name="____MMM49">'[6]UPAH BAHAN'!#REF!</definedName>
    <definedName name="____MMM50">'[6]UPAH BAHAN'!#REF!</definedName>
    <definedName name="____MMM51">[43]UPAH!#REF!</definedName>
    <definedName name="____MMM52">'[6]UPAH BAHAN'!#REF!</definedName>
    <definedName name="____MMM53">'[6]UPAH BAHAN'!#REF!</definedName>
    <definedName name="____MMM54">'[6]UPAH BAHAN'!#REF!</definedName>
    <definedName name="____NYY10" localSheetId="4">#REF!</definedName>
    <definedName name="____NYY25" localSheetId="4">#REF!</definedName>
    <definedName name="____PA1">'[9]ANALISA (2)'!$Q$1258</definedName>
    <definedName name="____PA18">'[9]ANALISA (2)'!$Q$1320</definedName>
    <definedName name="____PE13" localSheetId="4">#REF!</definedName>
    <definedName name="____PF4" localSheetId="4">#REF!</definedName>
    <definedName name="____PF8" localSheetId="4">#REF!</definedName>
    <definedName name="____PG41" localSheetId="4">#REF!</definedName>
    <definedName name="____PG53" localSheetId="4">#REF!</definedName>
    <definedName name="____PI2" localSheetId="4">#REF!</definedName>
    <definedName name="____PI6" localSheetId="4">#REF!</definedName>
    <definedName name="____PK020" localSheetId="4">#REF!</definedName>
    <definedName name="____PK040" localSheetId="4">#REF!</definedName>
    <definedName name="____PK110" localSheetId="4">#REF!</definedName>
    <definedName name="____PK112" localSheetId="4">#REF!</definedName>
    <definedName name="____PK121" localSheetId="4">#REF!</definedName>
    <definedName name="____PK123" localSheetId="4">#REF!</definedName>
    <definedName name="____PK127" localSheetId="4">#REF!</definedName>
    <definedName name="____PK132" localSheetId="4">#REF!</definedName>
    <definedName name="____PK139" localSheetId="4">#REF!</definedName>
    <definedName name="____PK19" localSheetId="4">#REF!</definedName>
    <definedName name="____PK210" localSheetId="4">#REF!</definedName>
    <definedName name="____PK224" localSheetId="4">#REF!</definedName>
    <definedName name="____PK225" localSheetId="4">#REF!</definedName>
    <definedName name="____PK23" localSheetId="4">#REF!</definedName>
    <definedName name="____PK311" localSheetId="4">#REF!</definedName>
    <definedName name="____PK321" localSheetId="4">#REF!</definedName>
    <definedName name="____PK342" localSheetId="4">#REF!</definedName>
    <definedName name="____PK36" localSheetId="4">#REF!</definedName>
    <definedName name="____PK37" localSheetId="4">#REF!</definedName>
    <definedName name="____PK411" localSheetId="4">#REF!</definedName>
    <definedName name="____PK424" localSheetId="4">#REF!</definedName>
    <definedName name="____PK514" localSheetId="4">#REF!</definedName>
    <definedName name="____PK522" localSheetId="4">#REF!</definedName>
    <definedName name="____PK618" localSheetId="4">#REF!</definedName>
    <definedName name="____PK621" localSheetId="4">#REF!</definedName>
    <definedName name="____PK641" localSheetId="4">#REF!</definedName>
    <definedName name="____PK710" localSheetId="4">#REF!</definedName>
    <definedName name="____PK715" localSheetId="4">#REF!</definedName>
    <definedName name="____PK720" localSheetId="4">#REF!</definedName>
    <definedName name="____PK725" localSheetId="4">#REF!</definedName>
    <definedName name="____PK810" localSheetId="4">#REF!</definedName>
    <definedName name="____PK855" localSheetId="4">#REF!</definedName>
    <definedName name="____PR110" localSheetId="4">#REF!</definedName>
    <definedName name="____PR123" localSheetId="4">#REF!</definedName>
    <definedName name="____PR132" localSheetId="4">#REF!</definedName>
    <definedName name="____PR139" localSheetId="4">#REF!</definedName>
    <definedName name="____PR210" localSheetId="4">#REF!</definedName>
    <definedName name="____PR225" localSheetId="4">#REF!</definedName>
    <definedName name="____PR311" localSheetId="4">#REF!</definedName>
    <definedName name="____PR321" localSheetId="4">#REF!</definedName>
    <definedName name="____PR342" localSheetId="4">#REF!</definedName>
    <definedName name="____PR411" localSheetId="4">#REF!</definedName>
    <definedName name="____PR424" localSheetId="4">#REF!</definedName>
    <definedName name="____PR514" localSheetId="4">#REF!</definedName>
    <definedName name="____PR522" localSheetId="4">#REF!</definedName>
    <definedName name="____PR621" localSheetId="4">#REF!</definedName>
    <definedName name="____PR710" localSheetId="4">#REF!</definedName>
    <definedName name="____PR715" localSheetId="4">#REF!</definedName>
    <definedName name="____PR720" localSheetId="4">#REF!</definedName>
    <definedName name="____PRK020" localSheetId="4">#REF!</definedName>
    <definedName name="____PRK040" localSheetId="4">#REF!</definedName>
    <definedName name="____PRK112" localSheetId="4">#REF!</definedName>
    <definedName name="____PRK127" localSheetId="4">#REF!</definedName>
    <definedName name="____PRK618" localSheetId="4">#REF!</definedName>
    <definedName name="____PRK641" localSheetId="4">#REF!</definedName>
    <definedName name="____PRK725" localSheetId="4">#REF!</definedName>
    <definedName name="____PRK810" localSheetId="4">#REF!</definedName>
    <definedName name="____PRK855" localSheetId="4">#REF!</definedName>
    <definedName name="____pvc1" localSheetId="4">[13]UPAH!#REF!</definedName>
    <definedName name="____pvc112" localSheetId="4">#REF!</definedName>
    <definedName name="____pvc2" localSheetId="4">#REF!</definedName>
    <definedName name="____pvc3" localSheetId="4">#REF!</definedName>
    <definedName name="____pvc4" localSheetId="4">#REF!</definedName>
    <definedName name="____Rp1" localSheetId="4">[40]BAHP!$M$29</definedName>
    <definedName name="____Rp1">[41]BAHP!$M$29</definedName>
    <definedName name="____Rp2" localSheetId="4">[55]BAHP!$M$31</definedName>
    <definedName name="____Rp2">[56]BAHP!$M$31</definedName>
    <definedName name="____Rp3" localSheetId="4">[55]BAHP!$M$33</definedName>
    <definedName name="____Rp3">[56]BAHP!$M$33</definedName>
    <definedName name="____SAK2" localSheetId="4">#REF!</definedName>
    <definedName name="____SAK3" localSheetId="4">#REF!</definedName>
    <definedName name="____SE1">[79]MENU!$H$48</definedName>
    <definedName name="____sl14" localSheetId="4">'[57]DAFTAR HARGA &amp; UPAH OK'!$H$86</definedName>
    <definedName name="____sl14">'[58]DAFTAR HARGA &amp; UPAH OK'!$H$86</definedName>
    <definedName name="____sl20" localSheetId="4">'[57]DAFTAR HARGA &amp; UPAH OK'!$H$87</definedName>
    <definedName name="____sl20">'[58]DAFTAR HARGA &amp; UPAH OK'!$H$87</definedName>
    <definedName name="____spl7">[20]ANALISA!#REF!</definedName>
    <definedName name="____tee34">'[10]RAB (OK)'!#REF!</definedName>
    <definedName name="____tgl2">[77]Mushala!$C$15</definedName>
    <definedName name="____tl20" localSheetId="4">'[57]DAFTAR HARGA &amp; UPAH OK'!$H$88</definedName>
    <definedName name="____tl20">'[58]DAFTAR HARGA &amp; UPAH OK'!$H$88</definedName>
    <definedName name="____tl40" localSheetId="4">'[57]DAFTAR HARGA &amp; UPAH OK'!$H$89</definedName>
    <definedName name="____tl40">'[58]DAFTAR HARGA &amp; UPAH OK'!$H$89</definedName>
    <definedName name="____TOT010">'[52]RAB KERJA'!#REF!</definedName>
    <definedName name="____TOT011">'[52]RAB KERJA'!#REF!</definedName>
    <definedName name="____TUL175" localSheetId="2">[1]ANALIS!#REF!</definedName>
    <definedName name="____TUL175">[1]ANALIS!#REF!</definedName>
    <definedName name="____WAS100" localSheetId="2">[1]ANALIS!#REF!</definedName>
    <definedName name="____WAS100">[1]ANALIS!#REF!</definedName>
    <definedName name="____WAS25" localSheetId="2">[1]ANALIS!#REF!</definedName>
    <definedName name="____WAS25">[1]ANALIS!#REF!</definedName>
    <definedName name="____WAS40" localSheetId="2">[1]ANALIS!#REF!</definedName>
    <definedName name="____WAS40">[1]ANALIS!#REF!</definedName>
    <definedName name="____WAS50" localSheetId="2">[1]ANALIS!#REF!</definedName>
    <definedName name="____WAS50">[1]ANALIS!#REF!</definedName>
    <definedName name="____WAS75" localSheetId="2">[1]ANALIS!#REF!</definedName>
    <definedName name="____WAS75">[1]ANALIS!#REF!</definedName>
    <definedName name="____WC1" localSheetId="4">#REF!</definedName>
    <definedName name="____XA01" localSheetId="2">[35]BOW!#REF!</definedName>
    <definedName name="____XA01">[35]BOW!#REF!</definedName>
    <definedName name="____XA18" localSheetId="2">[35]BOW!#REF!</definedName>
    <definedName name="____XA18">[35]BOW!#REF!</definedName>
    <definedName name="____XAG32" localSheetId="2">[35]BOW!#REF!</definedName>
    <definedName name="____XAG32">[35]BOW!#REF!</definedName>
    <definedName name="____XAG51" localSheetId="2">[35]BOW!#REF!</definedName>
    <definedName name="____XAG51">[35]BOW!#REF!</definedName>
    <definedName name="____xk22" localSheetId="2">[35]Analisa!#REF!</definedName>
    <definedName name="____xk22">[35]Analisa!#REF!</definedName>
    <definedName name="___adt34">[59]alat!$J$16</definedName>
    <definedName name="___adt810">[59]alat!$J$17</definedName>
    <definedName name="___ANG41" localSheetId="4">#REF!</definedName>
    <definedName name="___ANG53" localSheetId="4">#REF!</definedName>
    <definedName name="___ANI2" localSheetId="4">#REF!</definedName>
    <definedName name="___ank275">[60]DivVII!$G$50</definedName>
    <definedName name="___BVT1040" localSheetId="2">[1]ANALIS!#REF!</definedName>
    <definedName name="___BVT1040">[1]ANALIS!#REF!</definedName>
    <definedName name="___BVT4100" localSheetId="2">[1]ANALIS!#REF!</definedName>
    <definedName name="___BVT4100">[1]ANALIS!#REF!</definedName>
    <definedName name="___BVT4150" localSheetId="2">[1]ANALIS!#REF!</definedName>
    <definedName name="___BVT4150">[1]ANALIS!#REF!</definedName>
    <definedName name="___BVT4200" localSheetId="2">[1]ANALIS!#REF!</definedName>
    <definedName name="___BVT4200">[1]ANALIS!#REF!</definedName>
    <definedName name="___BVT4250" localSheetId="2">[1]ANALIS!#REF!</definedName>
    <definedName name="___BVT4250">[1]ANALIS!#REF!</definedName>
    <definedName name="___BVT4300" localSheetId="2">[1]ANALIS!#REF!</definedName>
    <definedName name="___BVT4300">[1]ANALIS!#REF!</definedName>
    <definedName name="___BVT450" localSheetId="2">[1]ANALIS!#REF!</definedName>
    <definedName name="___BVT450">[1]ANALIS!#REF!</definedName>
    <definedName name="___BVT475" localSheetId="2">[1]ANALIS!#REF!</definedName>
    <definedName name="___BVT475">[1]ANALIS!#REF!</definedName>
    <definedName name="___BVT640" localSheetId="2">[1]ANALIS!#REF!</definedName>
    <definedName name="___BVT640">[1]ANALIS!#REF!</definedName>
    <definedName name="___BVT9100" localSheetId="2">[1]ANALIS!#REF!</definedName>
    <definedName name="___BVT9100">[1]ANALIS!#REF!</definedName>
    <definedName name="___BVT9150" localSheetId="2">[1]ANALIS!#REF!</definedName>
    <definedName name="___BVT9150">[1]ANALIS!#REF!</definedName>
    <definedName name="___BVT9200" localSheetId="2">[1]ANALIS!#REF!</definedName>
    <definedName name="___BVT9200">[1]ANALIS!#REF!</definedName>
    <definedName name="___BVT9250" localSheetId="2">[1]ANALIS!#REF!</definedName>
    <definedName name="___BVT9250">[1]ANALIS!#REF!</definedName>
    <definedName name="___BVT9300" localSheetId="2">[1]ANALIS!#REF!</definedName>
    <definedName name="___BVT9300">[1]ANALIS!#REF!</definedName>
    <definedName name="___BVT950" localSheetId="2">[1]ANALIS!#REF!</definedName>
    <definedName name="___BVT950">[1]ANALIS!#REF!</definedName>
    <definedName name="___BVT975" localSheetId="2">[1]ANALIS!#REF!</definedName>
    <definedName name="___BVT975">[1]ANALIS!#REF!</definedName>
    <definedName name="___DAT1">[1]ANALIS!$FJ$4631</definedName>
    <definedName name="___dir2">[77]Mushala!$C$17</definedName>
    <definedName name="___DIV1" localSheetId="4">#REF!</definedName>
    <definedName name="___DIV10" localSheetId="4">#REF!</definedName>
    <definedName name="___DIV10000">[78]MENU!$I$30</definedName>
    <definedName name="___DIV12" localSheetId="4">'[32]Kuantitas &amp; Harga'!#REF!</definedName>
    <definedName name="___DIV2" localSheetId="4">#REF!</definedName>
    <definedName name="___DIV3" localSheetId="4">#REF!</definedName>
    <definedName name="___DIV4" localSheetId="4">#REF!</definedName>
    <definedName name="___DIV5" localSheetId="4">#REF!</definedName>
    <definedName name="___DIV6" localSheetId="4">#REF!</definedName>
    <definedName name="___DIV7" localSheetId="4">#REF!</definedName>
    <definedName name="___DIV8" localSheetId="4">#REF!</definedName>
    <definedName name="___DIV9" localSheetId="4">#REF!</definedName>
    <definedName name="___E0400" localSheetId="4">'[73]BAHAN 2007'!#REF!</definedName>
    <definedName name="___EEE01" localSheetId="4">#REF!</definedName>
    <definedName name="___EEE02" localSheetId="4">#REF!</definedName>
    <definedName name="___EEE03" localSheetId="4">#REF!</definedName>
    <definedName name="___EEE04" localSheetId="4">[43]sewa!#REF!</definedName>
    <definedName name="___EEE05" localSheetId="4">#REF!</definedName>
    <definedName name="___EEE06" localSheetId="4">#REF!</definedName>
    <definedName name="___EEE07" localSheetId="4">#REF!</definedName>
    <definedName name="___EEE08" localSheetId="4">[25]Peralatan!#REF!</definedName>
    <definedName name="___EEE09" localSheetId="4">#REF!</definedName>
    <definedName name="___EEE10" localSheetId="4">#REF!</definedName>
    <definedName name="___EEE11" localSheetId="4">#REF!</definedName>
    <definedName name="___EEE12" localSheetId="4">#REF!</definedName>
    <definedName name="___EEE13" localSheetId="4">#REF!</definedName>
    <definedName name="___EEE14" localSheetId="4">[43]sewa!#REF!</definedName>
    <definedName name="___EEE15" localSheetId="4">#REF!</definedName>
    <definedName name="___EEE16" localSheetId="4">#REF!</definedName>
    <definedName name="___EEE17" localSheetId="4">#REF!</definedName>
    <definedName name="___EEE18" localSheetId="4">#REF!</definedName>
    <definedName name="___EEE19" localSheetId="4">#REF!</definedName>
    <definedName name="___EEE20" localSheetId="4">#REF!</definedName>
    <definedName name="___EEE21" localSheetId="4">[25]Peralatan!#REF!</definedName>
    <definedName name="___EEE22" localSheetId="4">#REF!</definedName>
    <definedName name="___EEE23" localSheetId="4">#REF!</definedName>
    <definedName name="___EEE24" localSheetId="4">#REF!</definedName>
    <definedName name="___EEE25" localSheetId="4">#REF!</definedName>
    <definedName name="___EEE26" localSheetId="4">#REF!</definedName>
    <definedName name="___EEE27" localSheetId="4">[43]sewa!#REF!</definedName>
    <definedName name="___EEE28" localSheetId="4">[43]sewa!#REF!</definedName>
    <definedName name="___EEE29" localSheetId="4">[43]sewa!#REF!</definedName>
    <definedName name="___EEE30" localSheetId="4">[25]Peralatan!#REF!</definedName>
    <definedName name="___EEE31" localSheetId="4">#REF!</definedName>
    <definedName name="___EEE32" localSheetId="4">[25]Peralatan!#REF!</definedName>
    <definedName name="___EEE33" localSheetId="4">[43]sewa!#REF!</definedName>
    <definedName name="___ENG3" localSheetId="4">#REF!</definedName>
    <definedName name="___ENG4" localSheetId="4">#REF!</definedName>
    <definedName name="___EQU031" localSheetId="4">[52]ANL_ALAT!#REF!</definedName>
    <definedName name="___EQU032" localSheetId="4">[52]ANL_ALAT!#REF!</definedName>
    <definedName name="___EQU033" localSheetId="4">[52]ANL_ALAT!#REF!</definedName>
    <definedName name="___EQU040" localSheetId="4">[52]ANL_ALAT!#REF!</definedName>
    <definedName name="___EQU051">[52]ANL_ALAT!#REF!</definedName>
    <definedName name="___EQU052">[52]ANL_ALAT!#REF!</definedName>
    <definedName name="___EQU053">[52]ANL_ALAT!#REF!</definedName>
    <definedName name="___EQU080">[52]ANL_ALAT!#REF!</definedName>
    <definedName name="___EQU081">[52]ANL_ALAT!#REF!</definedName>
    <definedName name="___EQU082">[52]ANL_ALAT!#REF!</definedName>
    <definedName name="___EQU083">[52]ANL_ALAT!#REF!</definedName>
    <definedName name="___EQU084">[52]ANL_ALAT!#REF!</definedName>
    <definedName name="___EQU087">[52]ANL_ALAT!#REF!</definedName>
    <definedName name="___EQU088">[52]ANL_ALAT!#REF!</definedName>
    <definedName name="___EQU089">[52]ANL_ALAT!#REF!</definedName>
    <definedName name="___EQU130">[52]ANL_ALAT!#REF!</definedName>
    <definedName name="___EQU152">[52]ANL_ALAT!#REF!</definedName>
    <definedName name="___EQU153">[52]ANL_ALAT!#REF!</definedName>
    <definedName name="___EQU154">[52]ANL_ALAT!#REF!</definedName>
    <definedName name="___EQU155">[52]ANL_ALAT!#REF!</definedName>
    <definedName name="___EQU156">[52]ANL_ALAT!#REF!</definedName>
    <definedName name="___EQU157">[52]ANL_ALAT!#REF!</definedName>
    <definedName name="___EQU172">[52]ANL_ALAT!#REF!</definedName>
    <definedName name="___EQU182">[52]ANL_ALAT!#REF!</definedName>
    <definedName name="___EQU191">[52]ANL_ALAT!#REF!</definedName>
    <definedName name="___EQU192">[52]ANL_ALAT!#REF!</definedName>
    <definedName name="___EQU211">[52]ANL_ALAT!#REF!</definedName>
    <definedName name="___EQU212">[52]ANL_ALAT!#REF!</definedName>
    <definedName name="___EQU213">[52]ANL_ALAT!#REF!</definedName>
    <definedName name="___EQU221">[52]ANL_ALAT!#REF!</definedName>
    <definedName name="___EQU222">[52]ANL_ALAT!#REF!</definedName>
    <definedName name="___EQU223">[52]ANL_ALAT!#REF!</definedName>
    <definedName name="___EQU224">[52]ANL_ALAT!#REF!</definedName>
    <definedName name="___EQU225">[52]ANL_ALAT!#REF!</definedName>
    <definedName name="___EQU226">[52]ANL_ALAT!#REF!</definedName>
    <definedName name="___EQU231">[52]ANL_ALAT!#REF!</definedName>
    <definedName name="___EQU232">[52]ANL_ALAT!#REF!</definedName>
    <definedName name="___EQU251">[52]ANL_ALAT!#REF!</definedName>
    <definedName name="___EQU252">[52]ANL_ALAT!#REF!</definedName>
    <definedName name="___EQU253">[52]ANL_ALAT!#REF!</definedName>
    <definedName name="___EQU341">[52]ANL_ALAT!#REF!</definedName>
    <definedName name="___EQU342">[52]ANL_ALAT!#REF!</definedName>
    <definedName name="___EQU401">[52]ANL_ALAT!#REF!</definedName>
    <definedName name="___frm74">[27]NP!$L$1322:$V$1382</definedName>
    <definedName name="___gip112" localSheetId="4">#REF!</definedName>
    <definedName name="___gip12" localSheetId="4">#REF!</definedName>
    <definedName name="___gip2" localSheetId="4">#REF!</definedName>
    <definedName name="___gip3" localSheetId="4">#REF!</definedName>
    <definedName name="___gip34" localSheetId="4">#REF!</definedName>
    <definedName name="___gip4" localSheetId="4">#REF!</definedName>
    <definedName name="___HAL1" localSheetId="4">#REF!</definedName>
    <definedName name="___HAL2" localSheetId="4">#REF!</definedName>
    <definedName name="___HAL3" localSheetId="4">#REF!</definedName>
    <definedName name="___HAL4" localSheetId="4">#REF!</definedName>
    <definedName name="___HAL5" localSheetId="4">#REF!</definedName>
    <definedName name="___HAL6" localSheetId="4">#REF!</definedName>
    <definedName name="___HAL7" localSheetId="4">#REF!</definedName>
    <definedName name="___HAL8" localSheetId="4">#REF!</definedName>
    <definedName name="___jab2">[77]Mushala!$C$18</definedName>
    <definedName name="___JP1" localSheetId="4">#REF!</definedName>
    <definedName name="___JP2" localSheetId="4">#REF!</definedName>
    <definedName name="___JP3" localSheetId="4">#REF!</definedName>
    <definedName name="___kb1" localSheetId="4">'[33]Upah, Bahan, Alat'!#REF!</definedName>
    <definedName name="___KB4" localSheetId="4">#REF!</definedName>
    <definedName name="___KD013" localSheetId="4">[52]ANALISA!#REF!</definedName>
    <definedName name="___KD018" localSheetId="4">[52]ANALISA!#REF!</definedName>
    <definedName name="___KD026" localSheetId="4">[52]ANALISA!#REF!</definedName>
    <definedName name="___KD028" localSheetId="4">[52]ANALISA!#REF!</definedName>
    <definedName name="___KD043" localSheetId="4">[52]ANALISA!#REF!</definedName>
    <definedName name="___KD064">[52]ANALISA!#REF!</definedName>
    <definedName name="___KD065">[52]ANALISA!#REF!</definedName>
    <definedName name="___KD067">[52]ANALISA!#REF!</definedName>
    <definedName name="___KD068">[52]ANALISA!#REF!</definedName>
    <definedName name="___KD102">[52]ANALISA!#REF!</definedName>
    <definedName name="___KD103">[52]ANALISA!#REF!</definedName>
    <definedName name="___KD104">[52]ANALISA!#REF!</definedName>
    <definedName name="___KD108">[52]ANALISA!#REF!</definedName>
    <definedName name="___KD129">[52]ANALISA!#REF!</definedName>
    <definedName name="___KD136">[52]ANALISA!#REF!</definedName>
    <definedName name="___KD137">[52]ANALISA!#REF!</definedName>
    <definedName name="___KD138">[52]ANALISA!#REF!</definedName>
    <definedName name="___kon2">'[21]R-MP2-98'!#REF!</definedName>
    <definedName name="___kon3">'[21]R-MP2-98'!#REF!</definedName>
    <definedName name="___kon4">'[21]R-MP2-98'!#REF!</definedName>
    <definedName name="___kon5">'[16]R-MP'!#REF!</definedName>
    <definedName name="___kt1">[13]UPAH!#REF!</definedName>
    <definedName name="___kt2">[13]UPAH!#REF!</definedName>
    <definedName name="___kt3">[13]UPAH!#REF!</definedName>
    <definedName name="___LAB112">[52]UPAH!#REF!</definedName>
    <definedName name="___LAB113">[52]UPAH!#REF!</definedName>
    <definedName name="___LAB114">[52]UPAH!#REF!</definedName>
    <definedName name="___LAB115">[52]UPAH!#REF!</definedName>
    <definedName name="___LAB116">[52]UPAH!#REF!</definedName>
    <definedName name="___LAB117">[52]UPAH!#REF!</definedName>
    <definedName name="___LAB118">[52]UPAH!#REF!</definedName>
    <definedName name="___LAB119">[52]UPAH!#REF!</definedName>
    <definedName name="___LAB120">[52]UPAH!#REF!</definedName>
    <definedName name="___LLL02" localSheetId="4">#REF!</definedName>
    <definedName name="___LLL03" localSheetId="4">#REF!</definedName>
    <definedName name="___LLL04" localSheetId="4">#REF!</definedName>
    <definedName name="___LLL05" localSheetId="4">#REF!</definedName>
    <definedName name="___LLL06" localSheetId="4">#REF!</definedName>
    <definedName name="___LLL07" localSheetId="4">#REF!</definedName>
    <definedName name="___LLL08" localSheetId="4">#REF!</definedName>
    <definedName name="___LLL09" localSheetId="4">#REF!</definedName>
    <definedName name="___LLL10" localSheetId="4">#REF!</definedName>
    <definedName name="___LLL11" localSheetId="4">'[6]UPAH BAHAN'!#REF!</definedName>
    <definedName name="___MA18">'[9]ANALISA (2)'!$Q$1336</definedName>
    <definedName name="___MAT048">'[54]Harga Pipa'!#REF!</definedName>
    <definedName name="___MAT049">'[54]Harga Pipa'!#REF!</definedName>
    <definedName name="___MAT100">'[54]Harga Pipa'!#REF!</definedName>
    <definedName name="___MAT105">'[54]Harga Pipa'!#REF!</definedName>
    <definedName name="___MAT106">'[54]Harga Pipa'!#REF!</definedName>
    <definedName name="___MAT111">'[54]Harga Pipa'!#REF!</definedName>
    <definedName name="___MAT112">'[54]Harga Pipa'!#REF!</definedName>
    <definedName name="___MAT116">'[54]Harga Pipa'!#REF!</definedName>
    <definedName name="___MAT122">'[54]Harga Pipa'!#REF!</definedName>
    <definedName name="___MAT123">'[54]Harga Pipa'!#REF!</definedName>
    <definedName name="___MAT124">'[54]Harga Pipa'!#REF!</definedName>
    <definedName name="___MAT125">'[54]Harga Pipa'!#REF!</definedName>
    <definedName name="___MAT126">'[54]Harga Pipa'!#REF!</definedName>
    <definedName name="___MAT177">'[54]Harga Pipa'!#REF!</definedName>
    <definedName name="___MAT187">'[54]Harga Pipa'!#REF!</definedName>
    <definedName name="___MAT190">'[54]Harga Pipa'!#REF!</definedName>
    <definedName name="___MAT191">'[54]Harga Pipa'!#REF!</definedName>
    <definedName name="___MAT193">'[54]Harga Pipa'!#REF!</definedName>
    <definedName name="___MAT195">'[54]Harga Pipa'!#REF!</definedName>
    <definedName name="___MAT204">'[54]Harga Pipa'!#REF!</definedName>
    <definedName name="___MAT205">'[54]Harga Pipa'!#REF!</definedName>
    <definedName name="___MAT206">'[54]Harga Pipa'!#REF!</definedName>
    <definedName name="___MAT207">'[54]Harga Pipa'!#REF!</definedName>
    <definedName name="___MAT208">'[54]Harga Pipa'!#REF!</definedName>
    <definedName name="___MAT209">'[54]Harga Pipa'!#REF!</definedName>
    <definedName name="___MAT210">'[54]Harga Pipa'!#REF!</definedName>
    <definedName name="___MAT211">'[54]Harga Pipa'!#REF!</definedName>
    <definedName name="___MAT212">'[54]Harga Pipa'!#REF!</definedName>
    <definedName name="___MAT214">'[54]Harga Pipa'!#REF!</definedName>
    <definedName name="___MAT215">'[54]Harga Pipa'!#REF!</definedName>
    <definedName name="___MAT219">'[54]Harga Pipa'!#REF!</definedName>
    <definedName name="___MAT231">'[54]Harga Pipa'!#REF!</definedName>
    <definedName name="___MAT232">'[54]Harga Pipa'!#REF!</definedName>
    <definedName name="___MAT238">'[54]Harga Pipa'!#REF!</definedName>
    <definedName name="___MAT239">'[54]Harga Pipa'!#REF!</definedName>
    <definedName name="___MAT246">'[54]Harga Pipa'!#REF!</definedName>
    <definedName name="___MAT247">'[54]Harga Pipa'!#REF!</definedName>
    <definedName name="___MAT248">'[54]Harga Pipa'!#REF!</definedName>
    <definedName name="___MAT257">'[54]Harga Pipa'!#REF!</definedName>
    <definedName name="___MAT262">'[54]Harga Pipa'!#REF!</definedName>
    <definedName name="___MAT263">'[54]Harga Pipa'!#REF!</definedName>
    <definedName name="___MAT265">'[54]Harga Pipa'!#REF!</definedName>
    <definedName name="___MAT267">'[54]Harga Pipa'!#REF!</definedName>
    <definedName name="___MAT269">'[54]Harga Pipa'!#REF!</definedName>
    <definedName name="___MAT272">'[54]Harga Pipa'!#REF!</definedName>
    <definedName name="___MAT286">'[54]Harga Pipa'!#REF!</definedName>
    <definedName name="___MAT287">'[54]Harga Pipa'!#REF!</definedName>
    <definedName name="___MAT288">'[54]Harga Pipa'!#REF!</definedName>
    <definedName name="___MAT294">'[54]Harga Pipa'!#REF!</definedName>
    <definedName name="___MAT295">'[54]Harga Pipa'!#REF!</definedName>
    <definedName name="___MAT296">'[54]Harga Pipa'!#REF!</definedName>
    <definedName name="___MAT297">'[54]Harga Pipa'!#REF!</definedName>
    <definedName name="___MAT298">'[54]Harga Pipa'!#REF!</definedName>
    <definedName name="___MAT299">'[54]Harga Pipa'!#REF!</definedName>
    <definedName name="___MAT300">'[54]Harga Pipa'!#REF!</definedName>
    <definedName name="___MAT301">'[54]Harga Pipa'!#REF!</definedName>
    <definedName name="___MAT302">'[54]Harga Pipa'!#REF!</definedName>
    <definedName name="___MAT303">'[54]Harga Pipa'!#REF!</definedName>
    <definedName name="___MAT304">'[54]Harga Pipa'!#REF!</definedName>
    <definedName name="___MAT306">'[54]Harga Pipa'!#REF!</definedName>
    <definedName name="___MAT308">'[54]Harga Pipa'!#REF!</definedName>
    <definedName name="___MAT309">'[54]Harga Pipa'!#REF!</definedName>
    <definedName name="___MAT313">'[54]Harga Pipa'!#REF!</definedName>
    <definedName name="___MAT314">'[54]Harga Pipa'!#REF!</definedName>
    <definedName name="___MAT315">'[54]Harga Pipa'!#REF!</definedName>
    <definedName name="___MAT316">'[54]Harga Pipa'!#REF!</definedName>
    <definedName name="___MAT317">'[54]Harga Pipa'!#REF!</definedName>
    <definedName name="___MAT318">'[54]Harga Pipa'!#REF!</definedName>
    <definedName name="___MAT319">'[54]Harga Pipa'!#REF!</definedName>
    <definedName name="___MAT320">'[54]Harga Pipa'!#REF!</definedName>
    <definedName name="___MAT321">'[54]Harga Pipa'!#REF!</definedName>
    <definedName name="___MAT322">'[54]Harga Pipa'!#REF!</definedName>
    <definedName name="___MC1">'[70]RUMUS PENERIMAAN KAS'!$C$58</definedName>
    <definedName name="___MC10">'[70]RUMUS PENERIMAAN KAS'!$DY$58</definedName>
    <definedName name="___MC2">'[70]RUMUS PENERIMAAN KAS'!$Q$58</definedName>
    <definedName name="___MC3">'[70]RUMUS PENERIMAAN KAS'!$AE$58</definedName>
    <definedName name="___MC4">'[70]RUMUS PENERIMAAN KAS'!$AS$58</definedName>
    <definedName name="___MC5">'[70]RUMUS PENERIMAAN KAS'!$BG$58</definedName>
    <definedName name="___MC6">'[70]RUMUS PENERIMAAN KAS'!$BU$58</definedName>
    <definedName name="___MC7">'[70]RUMUS PENERIMAAN KAS'!$CI$58</definedName>
    <definedName name="___MC8">'[70]RUMUS PENERIMAAN KAS'!$CW$58</definedName>
    <definedName name="___MC9">'[70]RUMUS PENERIMAAN KAS'!$DK$58</definedName>
    <definedName name="___MDE02" localSheetId="4">#REF!</definedName>
    <definedName name="___MDE03" localSheetId="4">#REF!</definedName>
    <definedName name="___MDE04" localSheetId="4">#REF!</definedName>
    <definedName name="___MDE05" localSheetId="4">#REF!</definedName>
    <definedName name="___MDE06" localSheetId="4">#REF!</definedName>
    <definedName name="___MDE07" localSheetId="4">#REF!</definedName>
    <definedName name="___MDE08" localSheetId="4">#REF!</definedName>
    <definedName name="___MDE09" localSheetId="4">#REF!</definedName>
    <definedName name="___MDE10" localSheetId="4">#REF!</definedName>
    <definedName name="___MDE11" localSheetId="4">#REF!</definedName>
    <definedName name="___MDE12" localSheetId="4">#REF!</definedName>
    <definedName name="___MDE13" localSheetId="4">#REF!</definedName>
    <definedName name="___MDE14" localSheetId="4">#REF!</definedName>
    <definedName name="___MDE15" localSheetId="4">#REF!</definedName>
    <definedName name="___MDE16" localSheetId="4">#REF!</definedName>
    <definedName name="___MDE17" localSheetId="4">#REF!</definedName>
    <definedName name="___MDE18" localSheetId="4">#REF!</definedName>
    <definedName name="___MDE19" localSheetId="4">#REF!</definedName>
    <definedName name="___MDE20" localSheetId="4">#REF!</definedName>
    <definedName name="___MDE21" localSheetId="4">#REF!</definedName>
    <definedName name="___MDE22" localSheetId="4">#REF!</definedName>
    <definedName name="___MDE23" localSheetId="4">#REF!</definedName>
    <definedName name="___MDE24" localSheetId="4">#REF!</definedName>
    <definedName name="___MDE25" localSheetId="4">#REF!</definedName>
    <definedName name="___MDE26" localSheetId="4">#REF!</definedName>
    <definedName name="___MDE27" localSheetId="4">#REF!</definedName>
    <definedName name="___MDE28" localSheetId="4">#REF!</definedName>
    <definedName name="___MDE29" localSheetId="4">#REF!</definedName>
    <definedName name="___MDE30" localSheetId="4">#REF!</definedName>
    <definedName name="___MDE31" localSheetId="4">#REF!</definedName>
    <definedName name="___MDE32" localSheetId="4">#REF!</definedName>
    <definedName name="___MDE33" localSheetId="4">#REF!</definedName>
    <definedName name="___MDE34" localSheetId="4">#REF!</definedName>
    <definedName name="___MDE35" localSheetId="4">#REF!</definedName>
    <definedName name="___MDE36" localSheetId="4">#REF!</definedName>
    <definedName name="___MDE37" localSheetId="4">#REF!</definedName>
    <definedName name="___MDE38" localSheetId="4">#REF!</definedName>
    <definedName name="___MDE39" localSheetId="4">#REF!</definedName>
    <definedName name="___MDE40" localSheetId="4">#REF!</definedName>
    <definedName name="___MDE41" localSheetId="4">#REF!</definedName>
    <definedName name="___MDE42" localSheetId="4">#REF!</definedName>
    <definedName name="___MDE43" localSheetId="4">#REF!</definedName>
    <definedName name="___MDE44" localSheetId="4">#REF!</definedName>
    <definedName name="___MDE45" localSheetId="4">#REF!</definedName>
    <definedName name="___MDE46" localSheetId="4">#REF!</definedName>
    <definedName name="___MDE47" localSheetId="4">#REF!</definedName>
    <definedName name="___MDE48" localSheetId="4">#REF!</definedName>
    <definedName name="___MDE49" localSheetId="4">#REF!</definedName>
    <definedName name="___MDE50" localSheetId="4">#REF!</definedName>
    <definedName name="___MDE51" localSheetId="4">#REF!</definedName>
    <definedName name="___MDE52" localSheetId="4">#REF!</definedName>
    <definedName name="___MDE53" localSheetId="4">#REF!</definedName>
    <definedName name="___MDE54" localSheetId="4">#REF!</definedName>
    <definedName name="___MDE55" localSheetId="4">#REF!</definedName>
    <definedName name="___MDE56" localSheetId="4">#REF!</definedName>
    <definedName name="___MDE57" localSheetId="4">#REF!</definedName>
    <definedName name="___MDE58" localSheetId="4">#REF!</definedName>
    <definedName name="___MDE59" localSheetId="4">#REF!</definedName>
    <definedName name="___MDE60" localSheetId="4">#REF!</definedName>
    <definedName name="___MDE61" localSheetId="4">#REF!</definedName>
    <definedName name="___MDE62" localSheetId="4">#REF!</definedName>
    <definedName name="___MDE63" localSheetId="4">#REF!</definedName>
    <definedName name="___MDE64" localSheetId="4">#REF!</definedName>
    <definedName name="___MDE65" localSheetId="4">#REF!</definedName>
    <definedName name="___MDE66" localSheetId="4">#REF!</definedName>
    <definedName name="___MDE67" localSheetId="4">#REF!</definedName>
    <definedName name="___MDE68" localSheetId="4">#REF!</definedName>
    <definedName name="___ME01" localSheetId="4">#REF!</definedName>
    <definedName name="___ME02" localSheetId="4">#REF!</definedName>
    <definedName name="___ME03" localSheetId="4">#REF!</definedName>
    <definedName name="___ME04" localSheetId="4">#REF!</definedName>
    <definedName name="___ME05" localSheetId="4">#REF!</definedName>
    <definedName name="___ME06" localSheetId="4">#REF!</definedName>
    <definedName name="___ME07" localSheetId="4">#REF!</definedName>
    <definedName name="___ME08" localSheetId="4">#REF!</definedName>
    <definedName name="___ME09" localSheetId="4">#REF!</definedName>
    <definedName name="___ME10" localSheetId="4">#REF!</definedName>
    <definedName name="___ME11" localSheetId="4">#REF!</definedName>
    <definedName name="___ME12" localSheetId="4">#REF!</definedName>
    <definedName name="___ME13" localSheetId="4">#REF!</definedName>
    <definedName name="___ME14" localSheetId="4">#REF!</definedName>
    <definedName name="___ME15" localSheetId="4">#REF!</definedName>
    <definedName name="___ME16" localSheetId="4">#REF!</definedName>
    <definedName name="___ME17" localSheetId="4">#REF!</definedName>
    <definedName name="___ME18" localSheetId="4">#REF!</definedName>
    <definedName name="___ME19" localSheetId="4">#REF!</definedName>
    <definedName name="___ME20" localSheetId="4">#REF!</definedName>
    <definedName name="___ME21" localSheetId="4">#REF!</definedName>
    <definedName name="___ME22" localSheetId="4">#REF!</definedName>
    <definedName name="___ME23" localSheetId="4">#REF!</definedName>
    <definedName name="___ME24" localSheetId="4">#REF!</definedName>
    <definedName name="___ME25" localSheetId="4">#REF!</definedName>
    <definedName name="___ME26" localSheetId="4">#REF!</definedName>
    <definedName name="___ME27" localSheetId="4">#REF!</definedName>
    <definedName name="___ME28" localSheetId="4">#REF!</definedName>
    <definedName name="___ME29" localSheetId="4">#REF!</definedName>
    <definedName name="___ME30" localSheetId="4">#REF!</definedName>
    <definedName name="___ME31" localSheetId="4">#REF!</definedName>
    <definedName name="___ME32" localSheetId="4">#REF!</definedName>
    <definedName name="___ME33" localSheetId="4">#REF!</definedName>
    <definedName name="___ME34" localSheetId="4">#REF!</definedName>
    <definedName name="___ME35" localSheetId="4">#REF!</definedName>
    <definedName name="___ME36" localSheetId="4">#REF!</definedName>
    <definedName name="___ME37" localSheetId="4">#REF!</definedName>
    <definedName name="___ME38" localSheetId="4">#REF!</definedName>
    <definedName name="___ME39" localSheetId="4">#REF!</definedName>
    <definedName name="___ME40" localSheetId="4">#REF!</definedName>
    <definedName name="___ME41" localSheetId="4">#REF!</definedName>
    <definedName name="___ME42" localSheetId="4">#REF!</definedName>
    <definedName name="___ME43" localSheetId="4">#REF!</definedName>
    <definedName name="___ME44" localSheetId="4">#REF!</definedName>
    <definedName name="___ME45" localSheetId="4">#REF!</definedName>
    <definedName name="___ME46" localSheetId="4">#REF!</definedName>
    <definedName name="___ME47" localSheetId="4">#REF!</definedName>
    <definedName name="___ME48" localSheetId="4">#REF!</definedName>
    <definedName name="___ME49" localSheetId="4">#REF!</definedName>
    <definedName name="___ME50" localSheetId="4">#REF!</definedName>
    <definedName name="___ME51" localSheetId="4">#REF!</definedName>
    <definedName name="___ME52" localSheetId="4">#REF!</definedName>
    <definedName name="___ME53" localSheetId="4">#REF!</definedName>
    <definedName name="___ME54" localSheetId="4">#REF!</definedName>
    <definedName name="___ME55" localSheetId="4">#REF!</definedName>
    <definedName name="___ME56" localSheetId="4">#REF!</definedName>
    <definedName name="___ME57" localSheetId="4">#REF!</definedName>
    <definedName name="___ME58" localSheetId="4">#REF!</definedName>
    <definedName name="___ME59" localSheetId="4">#REF!</definedName>
    <definedName name="___ME60" localSheetId="4">#REF!</definedName>
    <definedName name="___ME61" localSheetId="4">#REF!</definedName>
    <definedName name="___ME62" localSheetId="4">#REF!</definedName>
    <definedName name="___ME63" localSheetId="4">#REF!</definedName>
    <definedName name="___ME64" localSheetId="4">#REF!</definedName>
    <definedName name="___ME65" localSheetId="4">#REF!</definedName>
    <definedName name="___ME66" localSheetId="4">#REF!</definedName>
    <definedName name="___ME67" localSheetId="4">#REF!</definedName>
    <definedName name="___ME68" localSheetId="4">#REF!</definedName>
    <definedName name="___MF8" localSheetId="4">#REF!</definedName>
    <definedName name="___MG41" localSheetId="4">#REF!</definedName>
    <definedName name="___MG53" localSheetId="4">#REF!</definedName>
    <definedName name="___MI2" localSheetId="4">#REF!</definedName>
    <definedName name="___MIK20" localSheetId="4">#REF!</definedName>
    <definedName name="___MIK25" localSheetId="4">#REF!</definedName>
    <definedName name="___MIK30" localSheetId="4">#REF!</definedName>
    <definedName name="___MIK40" localSheetId="4">#REF!</definedName>
    <definedName name="___MK020" localSheetId="4">#REF!</definedName>
    <definedName name="___MK040" localSheetId="4">#REF!</definedName>
    <definedName name="___MK110" localSheetId="4">#REF!</definedName>
    <definedName name="___MK112" localSheetId="4">#REF!</definedName>
    <definedName name="___MK121" localSheetId="4">#REF!</definedName>
    <definedName name="___MK123" localSheetId="4">#REF!</definedName>
    <definedName name="___MK127" localSheetId="4">#REF!</definedName>
    <definedName name="___MK132" localSheetId="4">#REF!</definedName>
    <definedName name="___MK139" localSheetId="4">#REF!</definedName>
    <definedName name="___MK19" localSheetId="4">#REF!</definedName>
    <definedName name="___MK210" localSheetId="4">#REF!</definedName>
    <definedName name="___MK224" localSheetId="4">#REF!</definedName>
    <definedName name="___MK225" localSheetId="4">#REF!</definedName>
    <definedName name="___MK23">'[75]ANALISA (2)'!$Q$2266</definedName>
    <definedName name="___MK321" localSheetId="4">#REF!</definedName>
    <definedName name="___MK342" localSheetId="4">#REF!</definedName>
    <definedName name="___MK36" localSheetId="4">#REF!</definedName>
    <definedName name="___MK37" localSheetId="4">#REF!</definedName>
    <definedName name="___MK411" localSheetId="4">#REF!</definedName>
    <definedName name="___MK424" localSheetId="4">#REF!</definedName>
    <definedName name="___MK514" localSheetId="4">#REF!</definedName>
    <definedName name="___MK522" localSheetId="4">#REF!</definedName>
    <definedName name="___MK618" localSheetId="4">#REF!</definedName>
    <definedName name="___MK621" localSheetId="4">#REF!</definedName>
    <definedName name="___MK641" localSheetId="4">#REF!</definedName>
    <definedName name="___MK710" localSheetId="4">#REF!</definedName>
    <definedName name="___MK715" localSheetId="4">#REF!</definedName>
    <definedName name="___MK720" localSheetId="4">#REF!</definedName>
    <definedName name="___MK725" localSheetId="4">#REF!</definedName>
    <definedName name="___MK810" localSheetId="4">#REF!</definedName>
    <definedName name="___MK855" localSheetId="4">#REF!</definedName>
    <definedName name="___MMM01" localSheetId="4">[43]UPAH!#REF!</definedName>
    <definedName name="___MMM02" localSheetId="4">[43]UPAH!#REF!</definedName>
    <definedName name="___MMM03">'[6]UPAH BAHAN'!$F$43</definedName>
    <definedName name="___MMM04">'[6]UPAH BAHAN'!$F$44</definedName>
    <definedName name="___MMM05">[43]UPAH!#REF!</definedName>
    <definedName name="___MMM06">'[6]UPAH BAHAN'!#REF!</definedName>
    <definedName name="___MMM07">[43]UPAH!#REF!</definedName>
    <definedName name="___MMM08">[43]UPAH!#REF!</definedName>
    <definedName name="___MMM09">[43]UPAH!#REF!</definedName>
    <definedName name="___MMM10">[43]UPAH!#REF!</definedName>
    <definedName name="___MMM11">[43]UPAH!#REF!</definedName>
    <definedName name="___MMM12">[43]UPAH!#REF!</definedName>
    <definedName name="___MMM13">[43]UPAH!#REF!</definedName>
    <definedName name="___MMM14">[43]UPAH!#REF!</definedName>
    <definedName name="___MMM15">'[6]UPAH BAHAN'!#REF!</definedName>
    <definedName name="___MMM16">[43]UPAH!#REF!</definedName>
    <definedName name="___MMM17">'[6]UPAH BAHAN'!#REF!</definedName>
    <definedName name="___MMM18">[43]UPAH!#REF!</definedName>
    <definedName name="___MMM19">[43]UPAH!#REF!</definedName>
    <definedName name="___MMM20">[43]UPAH!#REF!</definedName>
    <definedName name="___MMM21">[43]UPAH!#REF!</definedName>
    <definedName name="___MMM22">[43]UPAH!#REF!</definedName>
    <definedName name="___MMM23">'[6]UPAH BAHAN'!#REF!</definedName>
    <definedName name="___MMM24">[43]UPAH!#REF!</definedName>
    <definedName name="___MMM25">'[6]UPAH BAHAN'!#REF!</definedName>
    <definedName name="___MMM26">'[6]UPAH BAHAN'!#REF!</definedName>
    <definedName name="___MMM27">'[6]UPAH BAHAN'!#REF!</definedName>
    <definedName name="___MMM28">'[6]UPAH BAHAN'!#REF!</definedName>
    <definedName name="___MMM29">'[6]UPAH BAHAN'!#REF!</definedName>
    <definedName name="___MMM30">'[6]UPAH BAHAN'!#REF!</definedName>
    <definedName name="___MMM31">'[6]UPAH BAHAN'!#REF!</definedName>
    <definedName name="___MMM32">'[6]UPAH BAHAN'!#REF!</definedName>
    <definedName name="___MMM33">'[6]UPAH BAHAN'!#REF!</definedName>
    <definedName name="___MMM34">'[6]UPAH BAHAN'!#REF!</definedName>
    <definedName name="___MMM35">'[6]UPAH BAHAN'!#REF!</definedName>
    <definedName name="___MMM36">'[6]UPAH BAHAN'!#REF!</definedName>
    <definedName name="___MMM37">'[6]UPAH BAHAN'!#REF!</definedName>
    <definedName name="___MMM38">'[6]UPAH BAHAN'!#REF!</definedName>
    <definedName name="___MMM39">'[6]UPAH BAHAN'!#REF!</definedName>
    <definedName name="___MMM40">'[6]UPAH BAHAN'!#REF!</definedName>
    <definedName name="___MMM41">'[6]UPAH BAHAN'!#REF!</definedName>
    <definedName name="___MMM411">'[6]UPAH BAHAN'!#REF!</definedName>
    <definedName name="___MMM42">'[47]Basic Price'!#REF!</definedName>
    <definedName name="___MMM43">'[6]UPAH BAHAN'!#REF!</definedName>
    <definedName name="___MMM44">[43]UPAH!#REF!</definedName>
    <definedName name="___MMM45">'[6]UPAH BAHAN'!#REF!</definedName>
    <definedName name="___MMM46">'[6]UPAH BAHAN'!#REF!</definedName>
    <definedName name="___MMM47">'[6]UPAH BAHAN'!#REF!</definedName>
    <definedName name="___MMM48">[43]UPAH!#REF!</definedName>
    <definedName name="___MMM49">'[6]UPAH BAHAN'!#REF!</definedName>
    <definedName name="___MMM50">'[6]UPAH BAHAN'!#REF!</definedName>
    <definedName name="___MMM51">[43]UPAH!#REF!</definedName>
    <definedName name="___MMM52">'[6]UPAH BAHAN'!#REF!</definedName>
    <definedName name="___MMM53">'[6]UPAH BAHAN'!#REF!</definedName>
    <definedName name="___MMM54">'[6]UPAH BAHAN'!#REF!</definedName>
    <definedName name="___NYY10" localSheetId="4">#REF!</definedName>
    <definedName name="___NYY25" localSheetId="4">#REF!</definedName>
    <definedName name="___PA1">'[9]ANALISA (2)'!$Q$1258</definedName>
    <definedName name="___PA18">'[9]ANALISA (2)'!$Q$1320</definedName>
    <definedName name="___PE13" localSheetId="4">#REF!</definedName>
    <definedName name="___PF4" localSheetId="4">#REF!</definedName>
    <definedName name="___PF8" localSheetId="4">#REF!</definedName>
    <definedName name="___PG41" localSheetId="4">#REF!</definedName>
    <definedName name="___PG53" localSheetId="4">#REF!</definedName>
    <definedName name="___PI2" localSheetId="4">#REF!</definedName>
    <definedName name="___PI6" localSheetId="4">#REF!</definedName>
    <definedName name="___PK020" localSheetId="4">#REF!</definedName>
    <definedName name="___PK040" localSheetId="4">#REF!</definedName>
    <definedName name="___PK110" localSheetId="4">#REF!</definedName>
    <definedName name="___PK112" localSheetId="4">#REF!</definedName>
    <definedName name="___PK121" localSheetId="4">#REF!</definedName>
    <definedName name="___PK123" localSheetId="4">#REF!</definedName>
    <definedName name="___PK127" localSheetId="4">#REF!</definedName>
    <definedName name="___PK132" localSheetId="4">#REF!</definedName>
    <definedName name="___PK139" localSheetId="4">#REF!</definedName>
    <definedName name="___PK19" localSheetId="4">#REF!</definedName>
    <definedName name="___PK210" localSheetId="4">#REF!</definedName>
    <definedName name="___PK224" localSheetId="4">#REF!</definedName>
    <definedName name="___PK225" localSheetId="4">#REF!</definedName>
    <definedName name="___PK23" localSheetId="4">#REF!</definedName>
    <definedName name="___PK311" localSheetId="4">#REF!</definedName>
    <definedName name="___PK321" localSheetId="4">#REF!</definedName>
    <definedName name="___PK342" localSheetId="4">#REF!</definedName>
    <definedName name="___PK36" localSheetId="4">#REF!</definedName>
    <definedName name="___PK37" localSheetId="4">#REF!</definedName>
    <definedName name="___PK411" localSheetId="4">#REF!</definedName>
    <definedName name="___PK424" localSheetId="4">#REF!</definedName>
    <definedName name="___PK514" localSheetId="4">#REF!</definedName>
    <definedName name="___PK522" localSheetId="4">#REF!</definedName>
    <definedName name="___PK618" localSheetId="4">#REF!</definedName>
    <definedName name="___PK621" localSheetId="4">#REF!</definedName>
    <definedName name="___PK641" localSheetId="4">#REF!</definedName>
    <definedName name="___PK710" localSheetId="4">#REF!</definedName>
    <definedName name="___PK715" localSheetId="4">#REF!</definedName>
    <definedName name="___PK720" localSheetId="4">#REF!</definedName>
    <definedName name="___PK725" localSheetId="4">#REF!</definedName>
    <definedName name="___PK810" localSheetId="4">#REF!</definedName>
    <definedName name="___PK855" localSheetId="4">#REF!</definedName>
    <definedName name="___PR110" localSheetId="4">#REF!</definedName>
    <definedName name="___PR123" localSheetId="4">#REF!</definedName>
    <definedName name="___PR132" localSheetId="4">#REF!</definedName>
    <definedName name="___PR139" localSheetId="4">#REF!</definedName>
    <definedName name="___PR210" localSheetId="4">#REF!</definedName>
    <definedName name="___PR225" localSheetId="4">#REF!</definedName>
    <definedName name="___PR311" localSheetId="4">#REF!</definedName>
    <definedName name="___PR321" localSheetId="4">#REF!</definedName>
    <definedName name="___PR342" localSheetId="4">#REF!</definedName>
    <definedName name="___PR411" localSheetId="4">#REF!</definedName>
    <definedName name="___PR424" localSheetId="4">#REF!</definedName>
    <definedName name="___PR514" localSheetId="4">#REF!</definedName>
    <definedName name="___PR522" localSheetId="4">#REF!</definedName>
    <definedName name="___PR621" localSheetId="4">#REF!</definedName>
    <definedName name="___PR710" localSheetId="4">#REF!</definedName>
    <definedName name="___PR715" localSheetId="4">#REF!</definedName>
    <definedName name="___PR720" localSheetId="4">#REF!</definedName>
    <definedName name="___PRK020" localSheetId="4">#REF!</definedName>
    <definedName name="___PRK040" localSheetId="4">#REF!</definedName>
    <definedName name="___PRK112" localSheetId="4">#REF!</definedName>
    <definedName name="___PRK127" localSheetId="4">#REF!</definedName>
    <definedName name="___PRK618" localSheetId="4">#REF!</definedName>
    <definedName name="___PRK641" localSheetId="4">#REF!</definedName>
    <definedName name="___PRK725" localSheetId="4">#REF!</definedName>
    <definedName name="___PRK810" localSheetId="4">#REF!</definedName>
    <definedName name="___PRK855" localSheetId="4">#REF!</definedName>
    <definedName name="___pvc1" localSheetId="4">[13]UPAH!#REF!</definedName>
    <definedName name="___pvc112" localSheetId="4">#REF!</definedName>
    <definedName name="___pvc2" localSheetId="4">#REF!</definedName>
    <definedName name="___pvc3" localSheetId="4">#REF!</definedName>
    <definedName name="___pvc4" localSheetId="4">#REF!</definedName>
    <definedName name="___Rp1" localSheetId="4">[40]BAHP!$M$29</definedName>
    <definedName name="___Rp1">[41]BAHP!$M$29</definedName>
    <definedName name="___Rp2" localSheetId="4">[55]BAHP!$M$31</definedName>
    <definedName name="___Rp2">[56]BAHP!$M$31</definedName>
    <definedName name="___Rp3" localSheetId="4">[55]BAHP!$M$33</definedName>
    <definedName name="___Rp3">[56]BAHP!$M$33</definedName>
    <definedName name="___SAK2" localSheetId="4">#REF!</definedName>
    <definedName name="___SAK3" localSheetId="4">#REF!</definedName>
    <definedName name="___SE1">[79]MENU!$H$48</definedName>
    <definedName name="___sl14" localSheetId="4">'[57]DAFTAR HARGA &amp; UPAH OK'!$H$86</definedName>
    <definedName name="___sl14">'[58]DAFTAR HARGA &amp; UPAH OK'!$H$86</definedName>
    <definedName name="___sl20" localSheetId="4">'[57]DAFTAR HARGA &amp; UPAH OK'!$H$87</definedName>
    <definedName name="___sl20">'[58]DAFTAR HARGA &amp; UPAH OK'!$H$87</definedName>
    <definedName name="___spl7">[20]ANALISA!#REF!</definedName>
    <definedName name="___tee34">'[10]RAB (OK)'!#REF!</definedName>
    <definedName name="___tgl2">[77]Mushala!$C$15</definedName>
    <definedName name="___tl20" localSheetId="4">'[57]DAFTAR HARGA &amp; UPAH OK'!$H$88</definedName>
    <definedName name="___tl20">'[58]DAFTAR HARGA &amp; UPAH OK'!$H$88</definedName>
    <definedName name="___tl40" localSheetId="4">'[57]DAFTAR HARGA &amp; UPAH OK'!$H$89</definedName>
    <definedName name="___tl40">'[58]DAFTAR HARGA &amp; UPAH OK'!$H$89</definedName>
    <definedName name="___TOT010">'[52]RAB KERJA'!#REF!</definedName>
    <definedName name="___TOT011">'[52]RAB KERJA'!#REF!</definedName>
    <definedName name="___TUL175" localSheetId="2">[1]ANALIS!#REF!</definedName>
    <definedName name="___TUL175">[1]ANALIS!#REF!</definedName>
    <definedName name="___WAS100" localSheetId="2">[1]ANALIS!#REF!</definedName>
    <definedName name="___WAS100">[1]ANALIS!#REF!</definedName>
    <definedName name="___WAS25" localSheetId="2">[1]ANALIS!#REF!</definedName>
    <definedName name="___WAS25">[1]ANALIS!#REF!</definedName>
    <definedName name="___WAS40" localSheetId="2">[1]ANALIS!#REF!</definedName>
    <definedName name="___WAS40">[1]ANALIS!#REF!</definedName>
    <definedName name="___WAS50" localSheetId="2">[1]ANALIS!#REF!</definedName>
    <definedName name="___WAS50">[1]ANALIS!#REF!</definedName>
    <definedName name="___WAS75" localSheetId="2">[1]ANALIS!#REF!</definedName>
    <definedName name="___WAS75">[1]ANALIS!#REF!</definedName>
    <definedName name="___WC1" localSheetId="4">#REF!</definedName>
    <definedName name="___XA01" localSheetId="2">[35]BOW!#REF!</definedName>
    <definedName name="___XA01">[35]BOW!#REF!</definedName>
    <definedName name="___XA18" localSheetId="2">[35]BOW!#REF!</definedName>
    <definedName name="___XA18">[35]BOW!#REF!</definedName>
    <definedName name="___XAG32" localSheetId="2">[35]BOW!#REF!</definedName>
    <definedName name="___XAG32">[35]BOW!#REF!</definedName>
    <definedName name="___XAG51" localSheetId="2">[35]BOW!#REF!</definedName>
    <definedName name="___XAG51">[35]BOW!#REF!</definedName>
    <definedName name="___xk22">[74]Analisa!#REF!</definedName>
    <definedName name="__1__123Graph_ACHART_1">'[80]L 1'!$G$26:$V$26</definedName>
    <definedName name="__123Graph_ACHART_1">'[81]L 1'!$G$26:$V$26</definedName>
    <definedName name="__123Graph_B" localSheetId="4">#REF!</definedName>
    <definedName name="__123Graph_C">[82]A!$AG$13:$AG$22</definedName>
    <definedName name="__123Graph_X" localSheetId="4">#REF!</definedName>
    <definedName name="__adt34">[59]alat!$J$16</definedName>
    <definedName name="__adt810">[59]alat!$J$17</definedName>
    <definedName name="__agt3" localSheetId="4">[17]uRAIAN!#REF!</definedName>
    <definedName name="__agt4" localSheetId="4">[17]uRAIAN!#REF!</definedName>
    <definedName name="__ANG41" localSheetId="4">#REF!</definedName>
    <definedName name="__ANG53" localSheetId="4">#REF!</definedName>
    <definedName name="__ANI2" localSheetId="4">#REF!</definedName>
    <definedName name="__ank275">[60]DivVII!$G$50</definedName>
    <definedName name="__BVT1040" localSheetId="2">[1]ANALIS!#REF!</definedName>
    <definedName name="__BVT1040">[1]ANALIS!#REF!</definedName>
    <definedName name="__BVT4100" localSheetId="2">[1]ANALIS!#REF!</definedName>
    <definedName name="__BVT4100">[1]ANALIS!#REF!</definedName>
    <definedName name="__BVT4150" localSheetId="2">[1]ANALIS!#REF!</definedName>
    <definedName name="__BVT4150">[1]ANALIS!#REF!</definedName>
    <definedName name="__BVT4200" localSheetId="2">[1]ANALIS!#REF!</definedName>
    <definedName name="__BVT4200">[1]ANALIS!#REF!</definedName>
    <definedName name="__BVT4250" localSheetId="2">[1]ANALIS!#REF!</definedName>
    <definedName name="__BVT4250">[1]ANALIS!#REF!</definedName>
    <definedName name="__BVT4300" localSheetId="2">[1]ANALIS!#REF!</definedName>
    <definedName name="__BVT4300">[1]ANALIS!#REF!</definedName>
    <definedName name="__BVT450" localSheetId="2">[1]ANALIS!#REF!</definedName>
    <definedName name="__BVT450">[1]ANALIS!#REF!</definedName>
    <definedName name="__BVT475" localSheetId="2">[1]ANALIS!#REF!</definedName>
    <definedName name="__BVT475">[1]ANALIS!#REF!</definedName>
    <definedName name="__BVT640" localSheetId="2">[1]ANALIS!#REF!</definedName>
    <definedName name="__BVT640">[1]ANALIS!#REF!</definedName>
    <definedName name="__BVT9100" localSheetId="2">[1]ANALIS!#REF!</definedName>
    <definedName name="__BVT9100">[1]ANALIS!#REF!</definedName>
    <definedName name="__BVT9150" localSheetId="2">[1]ANALIS!#REF!</definedName>
    <definedName name="__BVT9150">[1]ANALIS!#REF!</definedName>
    <definedName name="__BVT9200" localSheetId="2">[1]ANALIS!#REF!</definedName>
    <definedName name="__BVT9200">[1]ANALIS!#REF!</definedName>
    <definedName name="__BVT9250" localSheetId="2">[1]ANALIS!#REF!</definedName>
    <definedName name="__BVT9250">[1]ANALIS!#REF!</definedName>
    <definedName name="__BVT9300" localSheetId="2">[1]ANALIS!#REF!</definedName>
    <definedName name="__BVT9300">[1]ANALIS!#REF!</definedName>
    <definedName name="__BVT950" localSheetId="2">[1]ANALIS!#REF!</definedName>
    <definedName name="__BVT950">[1]ANALIS!#REF!</definedName>
    <definedName name="__BVT975" localSheetId="2">[1]ANALIS!#REF!</definedName>
    <definedName name="__BVT975">[1]ANALIS!#REF!</definedName>
    <definedName name="__DAT1">[1]ANALIS!$FJ$4631</definedName>
    <definedName name="__dir2">[36]Mushala!$C$17</definedName>
    <definedName name="__DIV1" localSheetId="4">#REF!</definedName>
    <definedName name="__DIV10" localSheetId="4">#REF!</definedName>
    <definedName name="__DIV10000">[37]MENU!$I$30</definedName>
    <definedName name="__DIV12" localSheetId="4">'[32]Kuantitas &amp; Harga'!#REF!</definedName>
    <definedName name="__DIV2" localSheetId="4">#REF!</definedName>
    <definedName name="__DIV3" localSheetId="4">#REF!</definedName>
    <definedName name="__DIV4" localSheetId="4">#REF!</definedName>
    <definedName name="__DIV5" localSheetId="4">#REF!</definedName>
    <definedName name="__DIV6" localSheetId="4">#REF!</definedName>
    <definedName name="__DIV7" localSheetId="4">#REF!</definedName>
    <definedName name="__DIV8" localSheetId="4">#REF!</definedName>
    <definedName name="__DIV9" localSheetId="4">#REF!</definedName>
    <definedName name="__E0400" localSheetId="4">'[73]BAHAN 2007'!#REF!</definedName>
    <definedName name="__EEE01" localSheetId="4">#REF!</definedName>
    <definedName name="__EEE02" localSheetId="4">#REF!</definedName>
    <definedName name="__EEE03" localSheetId="4">#REF!</definedName>
    <definedName name="__EEE04" localSheetId="4">#REF!</definedName>
    <definedName name="__EEE05" localSheetId="4">#REF!</definedName>
    <definedName name="__EEE06" localSheetId="4">#REF!</definedName>
    <definedName name="__EEE07" localSheetId="4">#REF!</definedName>
    <definedName name="__EEE08" localSheetId="4">#REF!</definedName>
    <definedName name="__EEE09" localSheetId="4">#REF!</definedName>
    <definedName name="__EEE10" localSheetId="4">#REF!</definedName>
    <definedName name="__EEE11" localSheetId="4">#REF!</definedName>
    <definedName name="__EEE12" localSheetId="4">#REF!</definedName>
    <definedName name="__EEE13" localSheetId="4">#REF!</definedName>
    <definedName name="__EEE14" localSheetId="4">#REF!</definedName>
    <definedName name="__EEE15" localSheetId="4">#REF!</definedName>
    <definedName name="__EEE16" localSheetId="4">#REF!</definedName>
    <definedName name="__EEE17" localSheetId="4">#REF!</definedName>
    <definedName name="__EEE18" localSheetId="4">#REF!</definedName>
    <definedName name="__EEE19" localSheetId="4">#REF!</definedName>
    <definedName name="__EEE20" localSheetId="4">#REF!</definedName>
    <definedName name="__EEE21" localSheetId="4">#REF!</definedName>
    <definedName name="__EEE22" localSheetId="4">#REF!</definedName>
    <definedName name="__EEE23" localSheetId="4">#REF!</definedName>
    <definedName name="__EEE24" localSheetId="4">#REF!</definedName>
    <definedName name="__EEE25" localSheetId="4">#REF!</definedName>
    <definedName name="__EEE26" localSheetId="4">#REF!</definedName>
    <definedName name="__EEE27" localSheetId="4">#REF!</definedName>
    <definedName name="__EEE28" localSheetId="4">#REF!</definedName>
    <definedName name="__EEE29" localSheetId="4">#REF!</definedName>
    <definedName name="__EEE30" localSheetId="4">#REF!</definedName>
    <definedName name="__EEE31" localSheetId="4">#REF!</definedName>
    <definedName name="__EEE32" localSheetId="4">#REF!</definedName>
    <definedName name="__EEE33" localSheetId="4">#REF!</definedName>
    <definedName name="__ENG3" localSheetId="4">#REF!</definedName>
    <definedName name="__ENG4" localSheetId="4">#REF!</definedName>
    <definedName name="__frm74">[27]NP!$L$1322:$V$1382</definedName>
    <definedName name="__gip112" localSheetId="4">#REF!</definedName>
    <definedName name="__gip12" localSheetId="4">#REF!</definedName>
    <definedName name="__gip2" localSheetId="4">#REF!</definedName>
    <definedName name="__gip3" localSheetId="4">#REF!</definedName>
    <definedName name="__gip34" localSheetId="4">#REF!</definedName>
    <definedName name="__gip4" localSheetId="4">#REF!</definedName>
    <definedName name="__HAL1" localSheetId="4">#REF!</definedName>
    <definedName name="__HAL2" localSheetId="4">#REF!</definedName>
    <definedName name="__HAL3" localSheetId="4">#REF!</definedName>
    <definedName name="__HAL4" localSheetId="4">#REF!</definedName>
    <definedName name="__HAL5" localSheetId="4">#REF!</definedName>
    <definedName name="__HAL6" localSheetId="4">#REF!</definedName>
    <definedName name="__HAL7" localSheetId="4">#REF!</definedName>
    <definedName name="__HAL8" localSheetId="4">#REF!</definedName>
    <definedName name="__jab2">[36]Mushala!$C$18</definedName>
    <definedName name="__JP1" localSheetId="4">#REF!</definedName>
    <definedName name="__JP2" localSheetId="4">#REF!</definedName>
    <definedName name="__JP3" localSheetId="4">#REF!</definedName>
    <definedName name="__kb1" localSheetId="4">'[33]Upah, Bahan, Alat'!#REF!</definedName>
    <definedName name="__KB4" localSheetId="4">#REF!</definedName>
    <definedName name="__kon2" localSheetId="4">'[21]R-MP2-98'!#REF!</definedName>
    <definedName name="__kon3" localSheetId="4">'[21]R-MP2-98'!#REF!</definedName>
    <definedName name="__kon4" localSheetId="4">'[21]R-MP2-98'!#REF!</definedName>
    <definedName name="__kon5" localSheetId="4">'[16]R-MP'!#REF!</definedName>
    <definedName name="__kt1" localSheetId="4">[13]UPAH!#REF!</definedName>
    <definedName name="__kt2">[13]UPAH!#REF!</definedName>
    <definedName name="__kt3">[13]UPAH!#REF!</definedName>
    <definedName name="__LAB112">[83]UPAH!#REF!</definedName>
    <definedName name="__LAB113">[83]UPAH!#REF!</definedName>
    <definedName name="__LAB114">[83]UPAH!#REF!</definedName>
    <definedName name="__LAB115">[83]UPAH!#REF!</definedName>
    <definedName name="__LAB116">[83]UPAH!#REF!</definedName>
    <definedName name="__LAB117">[83]UPAH!#REF!</definedName>
    <definedName name="__LAB118">[83]UPAH!#REF!</definedName>
    <definedName name="__LAB119">[83]UPAH!#REF!</definedName>
    <definedName name="__LAB120">[83]UPAH!#REF!</definedName>
    <definedName name="__LLL01" localSheetId="4">#REF!</definedName>
    <definedName name="__LLL02" localSheetId="4">#REF!</definedName>
    <definedName name="__LLL03" localSheetId="4">#REF!</definedName>
    <definedName name="__LLL04" localSheetId="4">#REF!</definedName>
    <definedName name="__LLL05" localSheetId="4">#REF!</definedName>
    <definedName name="__LLL06" localSheetId="4">#REF!</definedName>
    <definedName name="__LLL07" localSheetId="4">#REF!</definedName>
    <definedName name="__LLL08" localSheetId="4">#REF!</definedName>
    <definedName name="__LLL09" localSheetId="4">#REF!</definedName>
    <definedName name="__LLL10" localSheetId="4">#REF!</definedName>
    <definedName name="__LLL11" localSheetId="4">'[6]UPAH BAHAN'!#REF!</definedName>
    <definedName name="__MA18">'[9]ANALISA (2)'!$Q$1336</definedName>
    <definedName name="__mat2">'[84]harga dasar T-M-A'!$B$33:$D$162</definedName>
    <definedName name="__MC1">'[70]RUMUS PENERIMAAN KAS'!$C$58</definedName>
    <definedName name="__MC10">'[70]RUMUS PENERIMAAN KAS'!$DY$58</definedName>
    <definedName name="__MC2">'[70]RUMUS PENERIMAAN KAS'!$Q$58</definedName>
    <definedName name="__MC3">'[70]RUMUS PENERIMAAN KAS'!$AE$58</definedName>
    <definedName name="__MC4">'[70]RUMUS PENERIMAAN KAS'!$AS$58</definedName>
    <definedName name="__MC5">'[70]RUMUS PENERIMAAN KAS'!$BG$58</definedName>
    <definedName name="__MC6">'[70]RUMUS PENERIMAAN KAS'!$BU$58</definedName>
    <definedName name="__MC7">'[70]RUMUS PENERIMAAN KAS'!$CI$58</definedName>
    <definedName name="__MC8">'[70]RUMUS PENERIMAAN KAS'!$CW$58</definedName>
    <definedName name="__MC9">'[70]RUMUS PENERIMAAN KAS'!$DK$58</definedName>
    <definedName name="__MDE02" localSheetId="4">#REF!</definedName>
    <definedName name="__MDE03" localSheetId="4">#REF!</definedName>
    <definedName name="__MDE04" localSheetId="4">#REF!</definedName>
    <definedName name="__MDE05" localSheetId="4">#REF!</definedName>
    <definedName name="__MDE06" localSheetId="4">#REF!</definedName>
    <definedName name="__MDE07" localSheetId="4">#REF!</definedName>
    <definedName name="__MDE08" localSheetId="4">#REF!</definedName>
    <definedName name="__MDE09" localSheetId="4">#REF!</definedName>
    <definedName name="__MDE10" localSheetId="4">#REF!</definedName>
    <definedName name="__MDE11" localSheetId="4">#REF!</definedName>
    <definedName name="__MDE12" localSheetId="4">#REF!</definedName>
    <definedName name="__MDE13" localSheetId="4">#REF!</definedName>
    <definedName name="__MDE14" localSheetId="4">#REF!</definedName>
    <definedName name="__MDE15" localSheetId="4">#REF!</definedName>
    <definedName name="__MDE16" localSheetId="4">#REF!</definedName>
    <definedName name="__MDE17" localSheetId="4">#REF!</definedName>
    <definedName name="__MDE18" localSheetId="4">#REF!</definedName>
    <definedName name="__MDE19" localSheetId="4">#REF!</definedName>
    <definedName name="__MDE20" localSheetId="4">#REF!</definedName>
    <definedName name="__MDE21" localSheetId="4">#REF!</definedName>
    <definedName name="__MDE22" localSheetId="4">#REF!</definedName>
    <definedName name="__MDE23" localSheetId="4">#REF!</definedName>
    <definedName name="__MDE24" localSheetId="4">#REF!</definedName>
    <definedName name="__MDE25" localSheetId="4">#REF!</definedName>
    <definedName name="__MDE26" localSheetId="4">#REF!</definedName>
    <definedName name="__MDE27" localSheetId="4">#REF!</definedName>
    <definedName name="__MDE28" localSheetId="4">#REF!</definedName>
    <definedName name="__MDE29" localSheetId="4">#REF!</definedName>
    <definedName name="__MDE30" localSheetId="4">#REF!</definedName>
    <definedName name="__MDE31" localSheetId="4">#REF!</definedName>
    <definedName name="__MDE32" localSheetId="4">#REF!</definedName>
    <definedName name="__MDE33" localSheetId="4">#REF!</definedName>
    <definedName name="__MDE34" localSheetId="4">#REF!</definedName>
    <definedName name="__MDE35" localSheetId="4">#REF!</definedName>
    <definedName name="__MDE36" localSheetId="4">#REF!</definedName>
    <definedName name="__MDE37" localSheetId="4">#REF!</definedName>
    <definedName name="__MDE38" localSheetId="4">#REF!</definedName>
    <definedName name="__MDE39" localSheetId="4">#REF!</definedName>
    <definedName name="__MDE40" localSheetId="4">#REF!</definedName>
    <definedName name="__MDE41" localSheetId="4">#REF!</definedName>
    <definedName name="__MDE42" localSheetId="4">#REF!</definedName>
    <definedName name="__MDE43" localSheetId="4">#REF!</definedName>
    <definedName name="__MDE44" localSheetId="4">#REF!</definedName>
    <definedName name="__MDE45" localSheetId="4">#REF!</definedName>
    <definedName name="__MDE46" localSheetId="4">#REF!</definedName>
    <definedName name="__MDE47" localSheetId="4">#REF!</definedName>
    <definedName name="__MDE48" localSheetId="4">#REF!</definedName>
    <definedName name="__MDE49" localSheetId="4">#REF!</definedName>
    <definedName name="__MDE50" localSheetId="4">#REF!</definedName>
    <definedName name="__MDE51" localSheetId="4">#REF!</definedName>
    <definedName name="__MDE52" localSheetId="4">#REF!</definedName>
    <definedName name="__MDE53" localSheetId="4">#REF!</definedName>
    <definedName name="__MDE54" localSheetId="4">#REF!</definedName>
    <definedName name="__MDE55" localSheetId="4">#REF!</definedName>
    <definedName name="__MDE56" localSheetId="4">#REF!</definedName>
    <definedName name="__MDE57" localSheetId="4">#REF!</definedName>
    <definedName name="__MDE58" localSheetId="4">#REF!</definedName>
    <definedName name="__MDE59" localSheetId="4">#REF!</definedName>
    <definedName name="__MDE60" localSheetId="4">#REF!</definedName>
    <definedName name="__MDE61" localSheetId="4">#REF!</definedName>
    <definedName name="__MDE62" localSheetId="4">#REF!</definedName>
    <definedName name="__MDE63" localSheetId="4">#REF!</definedName>
    <definedName name="__MDE64" localSheetId="4">#REF!</definedName>
    <definedName name="__MDE65" localSheetId="4">#REF!</definedName>
    <definedName name="__MDE66" localSheetId="4">#REF!</definedName>
    <definedName name="__MDE67" localSheetId="4">#REF!</definedName>
    <definedName name="__MDE68" localSheetId="4">#REF!</definedName>
    <definedName name="__ME01" localSheetId="4">#REF!</definedName>
    <definedName name="__ME02" localSheetId="4">#REF!</definedName>
    <definedName name="__ME03" localSheetId="4">#REF!</definedName>
    <definedName name="__ME04" localSheetId="4">#REF!</definedName>
    <definedName name="__ME05" localSheetId="4">#REF!</definedName>
    <definedName name="__ME06" localSheetId="4">#REF!</definedName>
    <definedName name="__ME07" localSheetId="4">#REF!</definedName>
    <definedName name="__ME08" localSheetId="4">#REF!</definedName>
    <definedName name="__ME09" localSheetId="4">#REF!</definedName>
    <definedName name="__ME10" localSheetId="4">#REF!</definedName>
    <definedName name="__ME11" localSheetId="4">#REF!</definedName>
    <definedName name="__ME12" localSheetId="4">#REF!</definedName>
    <definedName name="__ME13" localSheetId="4">#REF!</definedName>
    <definedName name="__ME14" localSheetId="4">#REF!</definedName>
    <definedName name="__ME15" localSheetId="4">#REF!</definedName>
    <definedName name="__ME16" localSheetId="4">#REF!</definedName>
    <definedName name="__ME17" localSheetId="4">#REF!</definedName>
    <definedName name="__ME18" localSheetId="4">#REF!</definedName>
    <definedName name="__ME19" localSheetId="4">#REF!</definedName>
    <definedName name="__ME20" localSheetId="4">#REF!</definedName>
    <definedName name="__ME21" localSheetId="4">#REF!</definedName>
    <definedName name="__ME22" localSheetId="4">#REF!</definedName>
    <definedName name="__ME23" localSheetId="4">#REF!</definedName>
    <definedName name="__ME24" localSheetId="4">#REF!</definedName>
    <definedName name="__ME25" localSheetId="4">#REF!</definedName>
    <definedName name="__ME26" localSheetId="4">#REF!</definedName>
    <definedName name="__ME27" localSheetId="4">#REF!</definedName>
    <definedName name="__ME28" localSheetId="4">#REF!</definedName>
    <definedName name="__ME29" localSheetId="4">#REF!</definedName>
    <definedName name="__ME30" localSheetId="4">#REF!</definedName>
    <definedName name="__ME31" localSheetId="4">#REF!</definedName>
    <definedName name="__ME32" localSheetId="4">#REF!</definedName>
    <definedName name="__ME33" localSheetId="4">#REF!</definedName>
    <definedName name="__ME34" localSheetId="4">#REF!</definedName>
    <definedName name="__ME35" localSheetId="4">#REF!</definedName>
    <definedName name="__ME36" localSheetId="4">#REF!</definedName>
    <definedName name="__ME37" localSheetId="4">#REF!</definedName>
    <definedName name="__ME38" localSheetId="4">#REF!</definedName>
    <definedName name="__ME39" localSheetId="4">#REF!</definedName>
    <definedName name="__ME40" localSheetId="4">#REF!</definedName>
    <definedName name="__ME41" localSheetId="4">#REF!</definedName>
    <definedName name="__ME42" localSheetId="4">#REF!</definedName>
    <definedName name="__ME43" localSheetId="4">#REF!</definedName>
    <definedName name="__ME44" localSheetId="4">#REF!</definedName>
    <definedName name="__ME45" localSheetId="4">#REF!</definedName>
    <definedName name="__ME46" localSheetId="4">#REF!</definedName>
    <definedName name="__ME47" localSheetId="4">#REF!</definedName>
    <definedName name="__ME48" localSheetId="4">#REF!</definedName>
    <definedName name="__ME49" localSheetId="4">#REF!</definedName>
    <definedName name="__ME50" localSheetId="4">#REF!</definedName>
    <definedName name="__ME51" localSheetId="4">#REF!</definedName>
    <definedName name="__ME52" localSheetId="4">#REF!</definedName>
    <definedName name="__ME53" localSheetId="4">#REF!</definedName>
    <definedName name="__ME54" localSheetId="4">#REF!</definedName>
    <definedName name="__ME55" localSheetId="4">#REF!</definedName>
    <definedName name="__ME56" localSheetId="4">#REF!</definedName>
    <definedName name="__ME57" localSheetId="4">#REF!</definedName>
    <definedName name="__ME58" localSheetId="4">#REF!</definedName>
    <definedName name="__ME59" localSheetId="4">#REF!</definedName>
    <definedName name="__ME60" localSheetId="4">#REF!</definedName>
    <definedName name="__ME61" localSheetId="4">#REF!</definedName>
    <definedName name="__ME62" localSheetId="4">#REF!</definedName>
    <definedName name="__ME63" localSheetId="4">#REF!</definedName>
    <definedName name="__ME64" localSheetId="4">#REF!</definedName>
    <definedName name="__ME65" localSheetId="4">#REF!</definedName>
    <definedName name="__ME66" localSheetId="4">#REF!</definedName>
    <definedName name="__ME67" localSheetId="4">#REF!</definedName>
    <definedName name="__ME68" localSheetId="4">#REF!</definedName>
    <definedName name="__MF8" localSheetId="4">#REF!</definedName>
    <definedName name="__MG41" localSheetId="4">#REF!</definedName>
    <definedName name="__MG53" localSheetId="4">#REF!</definedName>
    <definedName name="__MI2" localSheetId="4">#REF!</definedName>
    <definedName name="__MIK20" localSheetId="4">#REF!</definedName>
    <definedName name="__MIK25" localSheetId="4">#REF!</definedName>
    <definedName name="__MIK30" localSheetId="4">#REF!</definedName>
    <definedName name="__MIK40" localSheetId="4">#REF!</definedName>
    <definedName name="__MK020" localSheetId="4">#REF!</definedName>
    <definedName name="__MK040" localSheetId="4">#REF!</definedName>
    <definedName name="__MK110" localSheetId="4">#REF!</definedName>
    <definedName name="__MK112" localSheetId="4">#REF!</definedName>
    <definedName name="__MK121" localSheetId="4">#REF!</definedName>
    <definedName name="__MK123" localSheetId="4">#REF!</definedName>
    <definedName name="__MK127" localSheetId="4">#REF!</definedName>
    <definedName name="__MK132" localSheetId="4">#REF!</definedName>
    <definedName name="__MK139" localSheetId="4">#REF!</definedName>
    <definedName name="__MK19" localSheetId="4">#REF!</definedName>
    <definedName name="__MK210" localSheetId="4">#REF!</definedName>
    <definedName name="__MK224" localSheetId="4">#REF!</definedName>
    <definedName name="__MK225" localSheetId="4">#REF!</definedName>
    <definedName name="__MK23">'[75]ANALISA (2)'!$Q$2266</definedName>
    <definedName name="__MK321" localSheetId="4">#REF!</definedName>
    <definedName name="__MK342" localSheetId="4">#REF!</definedName>
    <definedName name="__MK36" localSheetId="4">#REF!</definedName>
    <definedName name="__MK37" localSheetId="4">#REF!</definedName>
    <definedName name="__MK411" localSheetId="4">#REF!</definedName>
    <definedName name="__MK424" localSheetId="4">#REF!</definedName>
    <definedName name="__MK514" localSheetId="4">#REF!</definedName>
    <definedName name="__MK522" localSheetId="4">#REF!</definedName>
    <definedName name="__MK618" localSheetId="4">#REF!</definedName>
    <definedName name="__MK621" localSheetId="4">#REF!</definedName>
    <definedName name="__MK641" localSheetId="4">#REF!</definedName>
    <definedName name="__MK710" localSheetId="4">#REF!</definedName>
    <definedName name="__MK715" localSheetId="4">#REF!</definedName>
    <definedName name="__MK720" localSheetId="4">#REF!</definedName>
    <definedName name="__MK725" localSheetId="4">#REF!</definedName>
    <definedName name="__MK810" localSheetId="4">#REF!</definedName>
    <definedName name="__MK855" localSheetId="4">#REF!</definedName>
    <definedName name="__MMM01" localSheetId="4">#REF!</definedName>
    <definedName name="__MMM02" localSheetId="4">#REF!</definedName>
    <definedName name="__MMM03">'[6]UPAH BAHAN'!$F$43</definedName>
    <definedName name="__MMM04">'[6]UPAH BAHAN'!$F$44</definedName>
    <definedName name="__MMM06">'[6]UPAH BAHAN'!#REF!</definedName>
    <definedName name="__MMM08" localSheetId="4">#REF!</definedName>
    <definedName name="__MMM09" localSheetId="4">#REF!</definedName>
    <definedName name="__MMM10" localSheetId="4">#REF!</definedName>
    <definedName name="__MMM11" localSheetId="4">#REF!</definedName>
    <definedName name="__MMM12" localSheetId="4">#REF!</definedName>
    <definedName name="__MMM13" localSheetId="4">#REF!</definedName>
    <definedName name="__MMM14" localSheetId="4">#REF!</definedName>
    <definedName name="__MMM15" localSheetId="4">'[6]UPAH BAHAN'!#REF!</definedName>
    <definedName name="__MMM16" localSheetId="4">#REF!</definedName>
    <definedName name="__MMM17" localSheetId="4">'[6]UPAH BAHAN'!#REF!</definedName>
    <definedName name="__MMM18" localSheetId="4">#REF!</definedName>
    <definedName name="__MMM19" localSheetId="4">#REF!</definedName>
    <definedName name="__MMM20" localSheetId="4">#REF!</definedName>
    <definedName name="__MMM21" localSheetId="4">#REF!</definedName>
    <definedName name="__MMM22" localSheetId="4">#REF!</definedName>
    <definedName name="__MMM23" localSheetId="4">'[6]UPAH BAHAN'!#REF!</definedName>
    <definedName name="__MMM24" localSheetId="4">#REF!</definedName>
    <definedName name="__MMM25" localSheetId="4">'[6]UPAH BAHAN'!#REF!</definedName>
    <definedName name="__MMM26" localSheetId="4">'[6]UPAH BAHAN'!#REF!</definedName>
    <definedName name="__MMM27" localSheetId="4">'[6]UPAH BAHAN'!#REF!</definedName>
    <definedName name="__MMM28" localSheetId="4">'[6]UPAH BAHAN'!#REF!</definedName>
    <definedName name="__MMM29" localSheetId="4">'[6]UPAH BAHAN'!#REF!</definedName>
    <definedName name="__MMM30">'[6]UPAH BAHAN'!#REF!</definedName>
    <definedName name="__MMM31">'[6]UPAH BAHAN'!#REF!</definedName>
    <definedName name="__MMM32">'[6]UPAH BAHAN'!#REF!</definedName>
    <definedName name="__MMM33">'[6]UPAH BAHAN'!#REF!</definedName>
    <definedName name="__MMM34">'[6]UPAH BAHAN'!#REF!</definedName>
    <definedName name="__MMM35">'[6]UPAH BAHAN'!#REF!</definedName>
    <definedName name="__MMM36">'[6]UPAH BAHAN'!#REF!</definedName>
    <definedName name="__MMM37">'[6]UPAH BAHAN'!#REF!</definedName>
    <definedName name="__MMM38">'[6]UPAH BAHAN'!#REF!</definedName>
    <definedName name="__MMM39">'[6]UPAH BAHAN'!#REF!</definedName>
    <definedName name="__MMM40">'[6]UPAH BAHAN'!#REF!</definedName>
    <definedName name="__MMM41">'[6]UPAH BAHAN'!#REF!</definedName>
    <definedName name="__MMM411">'[6]UPAH BAHAN'!#REF!</definedName>
    <definedName name="__MMM43">'[6]UPAH BAHAN'!#REF!</definedName>
    <definedName name="__MMM45">'[6]UPAH BAHAN'!#REF!</definedName>
    <definedName name="__MMM46">'[6]UPAH BAHAN'!#REF!</definedName>
    <definedName name="__MMM47">'[6]UPAH BAHAN'!#REF!</definedName>
    <definedName name="__MMM49">'[6]UPAH BAHAN'!#REF!</definedName>
    <definedName name="__MMM50">'[6]UPAH BAHAN'!#REF!</definedName>
    <definedName name="__MMM52">'[6]UPAH BAHAN'!#REF!</definedName>
    <definedName name="__MMM53">'[6]UPAH BAHAN'!#REF!</definedName>
    <definedName name="__MMM54">'[6]UPAH BAHAN'!#REF!</definedName>
    <definedName name="__NYY10" localSheetId="4">#REF!</definedName>
    <definedName name="__NYY25" localSheetId="4">#REF!</definedName>
    <definedName name="__PA1">'[9]ANALISA (2)'!$Q$1258</definedName>
    <definedName name="__PA18">'[9]ANALISA (2)'!$Q$1320</definedName>
    <definedName name="__PE13" localSheetId="4">#REF!</definedName>
    <definedName name="__PF4" localSheetId="4">#REF!</definedName>
    <definedName name="__PF8" localSheetId="4">#REF!</definedName>
    <definedName name="__PG41" localSheetId="4">#REF!</definedName>
    <definedName name="__PG53" localSheetId="4">#REF!</definedName>
    <definedName name="__PI2" localSheetId="4">#REF!</definedName>
    <definedName name="__PI6" localSheetId="4">#REF!</definedName>
    <definedName name="__PK020" localSheetId="4">#REF!</definedName>
    <definedName name="__PK040" localSheetId="4">#REF!</definedName>
    <definedName name="__PK110" localSheetId="4">#REF!</definedName>
    <definedName name="__PK112" localSheetId="4">#REF!</definedName>
    <definedName name="__PK121" localSheetId="4">#REF!</definedName>
    <definedName name="__PK123" localSheetId="4">#REF!</definedName>
    <definedName name="__PK127" localSheetId="4">#REF!</definedName>
    <definedName name="__PK132" localSheetId="4">#REF!</definedName>
    <definedName name="__PK139" localSheetId="4">#REF!</definedName>
    <definedName name="__PK19" localSheetId="4">#REF!</definedName>
    <definedName name="__PK210" localSheetId="4">#REF!</definedName>
    <definedName name="__PK224" localSheetId="4">#REF!</definedName>
    <definedName name="__PK225" localSheetId="4">#REF!</definedName>
    <definedName name="__PK23" localSheetId="4">#REF!</definedName>
    <definedName name="__PK311" localSheetId="4">#REF!</definedName>
    <definedName name="__PK321" localSheetId="4">#REF!</definedName>
    <definedName name="__PK342" localSheetId="4">#REF!</definedName>
    <definedName name="__PK36" localSheetId="4">#REF!</definedName>
    <definedName name="__PK37" localSheetId="4">#REF!</definedName>
    <definedName name="__PK411" localSheetId="4">#REF!</definedName>
    <definedName name="__PK424" localSheetId="4">#REF!</definedName>
    <definedName name="__PK514" localSheetId="4">#REF!</definedName>
    <definedName name="__PK522" localSheetId="4">#REF!</definedName>
    <definedName name="__PK618" localSheetId="4">#REF!</definedName>
    <definedName name="__PK621" localSheetId="4">#REF!</definedName>
    <definedName name="__PK641" localSheetId="4">#REF!</definedName>
    <definedName name="__PK710" localSheetId="4">#REF!</definedName>
    <definedName name="__PK715" localSheetId="4">#REF!</definedName>
    <definedName name="__PK720" localSheetId="4">#REF!</definedName>
    <definedName name="__PK725" localSheetId="4">#REF!</definedName>
    <definedName name="__PK810" localSheetId="4">#REF!</definedName>
    <definedName name="__PK855" localSheetId="4">#REF!</definedName>
    <definedName name="__PR110" localSheetId="4">#REF!</definedName>
    <definedName name="__PR123" localSheetId="4">#REF!</definedName>
    <definedName name="__PR132" localSheetId="4">#REF!</definedName>
    <definedName name="__PR139" localSheetId="4">#REF!</definedName>
    <definedName name="__PR210" localSheetId="4">#REF!</definedName>
    <definedName name="__PR225" localSheetId="4">#REF!</definedName>
    <definedName name="__PR311" localSheetId="4">#REF!</definedName>
    <definedName name="__PR321" localSheetId="4">#REF!</definedName>
    <definedName name="__PR342" localSheetId="4">#REF!</definedName>
    <definedName name="__PR411" localSheetId="4">#REF!</definedName>
    <definedName name="__PR424" localSheetId="4">#REF!</definedName>
    <definedName name="__PR514" localSheetId="4">#REF!</definedName>
    <definedName name="__PR522" localSheetId="4">#REF!</definedName>
    <definedName name="__PR621" localSheetId="4">#REF!</definedName>
    <definedName name="__PR710" localSheetId="4">#REF!</definedName>
    <definedName name="__PR715" localSheetId="4">#REF!</definedName>
    <definedName name="__PR720" localSheetId="4">#REF!</definedName>
    <definedName name="__PRK020" localSheetId="4">#REF!</definedName>
    <definedName name="__PRK040" localSheetId="4">#REF!</definedName>
    <definedName name="__PRK112" localSheetId="4">#REF!</definedName>
    <definedName name="__PRK127" localSheetId="4">#REF!</definedName>
    <definedName name="__PRK618" localSheetId="4">#REF!</definedName>
    <definedName name="__PRK641" localSheetId="4">#REF!</definedName>
    <definedName name="__PRK725" localSheetId="4">#REF!</definedName>
    <definedName name="__PRK810" localSheetId="4">#REF!</definedName>
    <definedName name="__PRK855" localSheetId="4">#REF!</definedName>
    <definedName name="__pvc1" localSheetId="4">[13]UPAH!#REF!</definedName>
    <definedName name="__pvc112" localSheetId="4">#REF!</definedName>
    <definedName name="__pvc2" localSheetId="4">#REF!</definedName>
    <definedName name="__pvc3" localSheetId="4">#REF!</definedName>
    <definedName name="__pvc4" localSheetId="4">#REF!</definedName>
    <definedName name="__Rp1" localSheetId="4">[40]BAHP!$M$29</definedName>
    <definedName name="__Rp1">[41]BAHP!$M$29</definedName>
    <definedName name="__Rp2" localSheetId="4">[55]BAHP!$M$31</definedName>
    <definedName name="__Rp2">[56]BAHP!$M$31</definedName>
    <definedName name="__Rp3" localSheetId="4">[55]BAHP!$M$33</definedName>
    <definedName name="__Rp3">[56]BAHP!$M$33</definedName>
    <definedName name="__SAK2" localSheetId="4">#REF!</definedName>
    <definedName name="__SAK3" localSheetId="4">#REF!</definedName>
    <definedName name="__SE1">[85]MENU!$H$48</definedName>
    <definedName name="__sl14" localSheetId="4">'[57]DAFTAR HARGA &amp; UPAH OK'!$H$86</definedName>
    <definedName name="__sl14">'[58]DAFTAR HARGA &amp; UPAH OK'!$H$86</definedName>
    <definedName name="__sl20" localSheetId="4">'[57]DAFTAR HARGA &amp; UPAH OK'!$H$87</definedName>
    <definedName name="__sl20">'[58]DAFTAR HARGA &amp; UPAH OK'!$H$87</definedName>
    <definedName name="__spl7">[20]ANALISA!#REF!</definedName>
    <definedName name="__TA1">'[86]DATA PROYEK'!$C$5</definedName>
    <definedName name="__tee34">'[10]RAB (OK)'!#REF!</definedName>
    <definedName name="__tgl2">[36]Mushala!$C$15</definedName>
    <definedName name="__tl20" localSheetId="4">'[57]DAFTAR HARGA &amp; UPAH OK'!$H$88</definedName>
    <definedName name="__tl20">'[58]DAFTAR HARGA &amp; UPAH OK'!$H$88</definedName>
    <definedName name="__tl40" localSheetId="4">'[57]DAFTAR HARGA &amp; UPAH OK'!$H$89</definedName>
    <definedName name="__tl40">'[58]DAFTAR HARGA &amp; UPAH OK'!$H$89</definedName>
    <definedName name="__TR1">[87]Vibro_Roller!$E$2:$K$43</definedName>
    <definedName name="__WC1" localSheetId="4">#REF!</definedName>
    <definedName name="_0">[88]Menu!$B$34</definedName>
    <definedName name="_1.2_MOBIL">[89]A!$W$5:$AD$54</definedName>
    <definedName name="_1___123Graph_ACHART_1">'[80]L 1'!$G$26:$V$26</definedName>
    <definedName name="_1__123Graph_ACHART_1">'[80]L 1'!$G$26:$V$26</definedName>
    <definedName name="_10_10">[89]A!$AG$407:$AM$436</definedName>
    <definedName name="_118" localSheetId="2">[1]ANALIS!#REF!</definedName>
    <definedName name="_118">[1]ANALIS!#REF!</definedName>
    <definedName name="_119" localSheetId="2">[1]ANALIS!#REF!</definedName>
    <definedName name="_119">[1]ANALIS!#REF!</definedName>
    <definedName name="_12HOME" localSheetId="4">#REF!</definedName>
    <definedName name="_15PGDN_2" localSheetId="4">#REF!</definedName>
    <definedName name="_18RIGHT_18" localSheetId="4">#REF!</definedName>
    <definedName name="_1PRINT_ALIGN">#REF!</definedName>
    <definedName name="_2__123Graph_ACHART_1">'[80]L 1'!$G$26:$V$26</definedName>
    <definedName name="_2_10">[89]A!$AG$2:$AM$49</definedName>
    <definedName name="_2_2A">[89]A!$W$1103:$AD$1168</definedName>
    <definedName name="_2_2B">[89]A!#REF!</definedName>
    <definedName name="_2_2C">[89]A!#REF!</definedName>
    <definedName name="_2_2D">[89]A!$AW$222:$IV$8192</definedName>
    <definedName name="_2_2E">[89]A!#REF!</definedName>
    <definedName name="_2_2F">[89]A!$W$700:$AD$761</definedName>
    <definedName name="_2_2G">[89]A!$W$935:$AD$995</definedName>
    <definedName name="_2_2H">[89]A!$W$854:$AD$916</definedName>
    <definedName name="_21RIGHT_6" localSheetId="4">#REF!</definedName>
    <definedName name="_25" localSheetId="2">[1]ANALIS!#REF!</definedName>
    <definedName name="_25">[1]ANALIS!#REF!</definedName>
    <definedName name="_26" localSheetId="2">[1]ANALIS!#REF!</definedName>
    <definedName name="_26">[1]ANALIS!#REF!</definedName>
    <definedName name="_27" localSheetId="2">[1]ANALIS!#REF!</definedName>
    <definedName name="_27">[1]ANALIS!#REF!</definedName>
    <definedName name="_28" localSheetId="2">[1]ANALIS!#REF!</definedName>
    <definedName name="_28">[1]ANALIS!#REF!</definedName>
    <definedName name="_29" localSheetId="2">[1]ANALIS!#REF!</definedName>
    <definedName name="_29">[1]ANALIS!#REF!</definedName>
    <definedName name="_2A_2">[89]A!$W$78:$AD$123</definedName>
    <definedName name="_2PRINT_OUTPUT">#REF!</definedName>
    <definedName name="_3__123Graph_ACHART_1">'[80]L 1'!$G$26:$V$26</definedName>
    <definedName name="_38" localSheetId="2">[1]ANALIS!#REF!</definedName>
    <definedName name="_38">[1]ANALIS!#REF!</definedName>
    <definedName name="_39" localSheetId="2">[1]ANALIS!#REF!</definedName>
    <definedName name="_39">[1]ANALIS!#REF!</definedName>
    <definedName name="_3DOWN_3">#REF!</definedName>
    <definedName name="_3PRINT_ALIGN" localSheetId="4">#REF!</definedName>
    <definedName name="_4" localSheetId="2">[1]ANALIS!#REF!</definedName>
    <definedName name="_4">[1]ANALIS!#REF!</definedName>
    <definedName name="_4__123Graph_ACHART_1">'[80]L 1'!$G$26:$V$26</definedName>
    <definedName name="_4_10">[89]A!$AM$140:$IV$8192</definedName>
    <definedName name="_48" localSheetId="2">[1]ANALIS!#REF!</definedName>
    <definedName name="_48">[1]ANALIS!#REF!</definedName>
    <definedName name="_49" localSheetId="2">[1]ANALIS!#REF!</definedName>
    <definedName name="_49">[1]ANALIS!#REF!</definedName>
    <definedName name="_4HOME">#REF!</definedName>
    <definedName name="_59" localSheetId="2">[1]ANALIS!#REF!</definedName>
    <definedName name="_59">[1]ANALIS!#REF!</definedName>
    <definedName name="_5PGDN_2">#REF!</definedName>
    <definedName name="_6" localSheetId="2">[1]ANALIS!#REF!</definedName>
    <definedName name="_6">[1]ANALIS!#REF!</definedName>
    <definedName name="_6_10" localSheetId="4">[89]A!#REF!</definedName>
    <definedName name="_60" localSheetId="2">[1]ANALIS!#REF!</definedName>
    <definedName name="_60">[1]ANALIS!#REF!</definedName>
    <definedName name="_61" localSheetId="2">[1]ANALIS!#REF!</definedName>
    <definedName name="_61">[1]ANALIS!#REF!</definedName>
    <definedName name="_68" localSheetId="2">[1]ANALIS!#REF!</definedName>
    <definedName name="_68">[1]ANALIS!#REF!</definedName>
    <definedName name="_69" localSheetId="2">[1]ANALIS!#REF!</definedName>
    <definedName name="_69">[1]ANALIS!#REF!</definedName>
    <definedName name="_6PRINT_OUTPUT" localSheetId="4">#REF!</definedName>
    <definedName name="_6RIGHT_18">#REF!</definedName>
    <definedName name="_7RIGHT_6">#REF!</definedName>
    <definedName name="_8.1__1" localSheetId="4">#REF!</definedName>
    <definedName name="_8_10" localSheetId="4">[89]A!#REF!</definedName>
    <definedName name="_80" localSheetId="2">[1]ANALIS!#REF!</definedName>
    <definedName name="_80">[1]ANALIS!#REF!</definedName>
    <definedName name="_81" localSheetId="2">[1]ANALIS!#REF!</definedName>
    <definedName name="_81">[1]ANALIS!#REF!</definedName>
    <definedName name="_89" localSheetId="2">[1]ANALIS!#REF!</definedName>
    <definedName name="_89">[1]ANALIS!#REF!</definedName>
    <definedName name="_9_10">[89]A!$AG$290:$IV$8192</definedName>
    <definedName name="_95" localSheetId="2">[1]ANALIS!#REF!</definedName>
    <definedName name="_95">[1]ANALIS!#REF!</definedName>
    <definedName name="_96" localSheetId="2">[1]ANALIS!#REF!</definedName>
    <definedName name="_96">[1]ANALIS!#REF!</definedName>
    <definedName name="_97" localSheetId="2">[1]ANALIS!#REF!</definedName>
    <definedName name="_97">[1]ANALIS!#REF!</definedName>
    <definedName name="_98" localSheetId="2">[1]ANALIS!#REF!</definedName>
    <definedName name="_98">[1]ANALIS!#REF!</definedName>
    <definedName name="_99" localSheetId="2">[1]ANALIS!#REF!</definedName>
    <definedName name="_99">[1]ANALIS!#REF!</definedName>
    <definedName name="_9DOWN_3" localSheetId="4">#REF!</definedName>
    <definedName name="_A">[90]UPAH!$AN$5</definedName>
    <definedName name="_adt01">'[91]alue deah teungoh'!$F$17</definedName>
    <definedName name="_adt02">'[91]alue deah teungoh'!$F$23</definedName>
    <definedName name="_adt03">'[91]alue deah teungoh'!$F$26</definedName>
    <definedName name="_adt04">'[91]alue deah teungoh'!$F$30</definedName>
    <definedName name="_adt05">'[91]alue deah teungoh'!$F$35</definedName>
    <definedName name="_adt06">'[91]alue deah teungoh'!$F$39</definedName>
    <definedName name="_adt07">'[91]alue deah teungoh'!$F$56</definedName>
    <definedName name="_adt08">'[91]alue deah teungoh'!$F$64</definedName>
    <definedName name="_adt09">'[91]alue deah teungoh'!$F$73</definedName>
    <definedName name="_adt10">'[91]alue deah teungoh'!$F$79</definedName>
    <definedName name="_adt11">'[91]alue deah teungoh'!$F$85</definedName>
    <definedName name="_adt12">'[91]alue deah teungoh'!$F$87</definedName>
    <definedName name="_adt13">'[91]alue deah teungoh'!$F$90</definedName>
    <definedName name="_adt14">'[91]alue deah teungoh'!$F$133</definedName>
    <definedName name="_adt15">'[91]alue deah teungoh'!$F$151</definedName>
    <definedName name="_adt16">'[91]alue deah teungoh'!$F$162</definedName>
    <definedName name="_adt17">'[91]alue deah teungoh'!$F$165</definedName>
    <definedName name="_ANE13">#REF!</definedName>
    <definedName name="_ANG41">#REF!</definedName>
    <definedName name="_ANG53">#REF!</definedName>
    <definedName name="_ANI2">#REF!</definedName>
    <definedName name="_ank275">[60]DivVII!$G$50</definedName>
    <definedName name="_B" localSheetId="2">[92]A!#REF!</definedName>
    <definedName name="_B">[92]A!#REF!</definedName>
    <definedName name="_BVT1040" localSheetId="2">[1]ANALIS!#REF!</definedName>
    <definedName name="_BVT1040">[1]ANALIS!#REF!</definedName>
    <definedName name="_BVT4100" localSheetId="2">[1]ANALIS!#REF!</definedName>
    <definedName name="_BVT4100">[1]ANALIS!#REF!</definedName>
    <definedName name="_BVT4150" localSheetId="2">[1]ANALIS!#REF!</definedName>
    <definedName name="_BVT4150">[1]ANALIS!#REF!</definedName>
    <definedName name="_BVT4200" localSheetId="2">[1]ANALIS!#REF!</definedName>
    <definedName name="_BVT4200">[1]ANALIS!#REF!</definedName>
    <definedName name="_BVT4250" localSheetId="2">[1]ANALIS!#REF!</definedName>
    <definedName name="_BVT4250">[1]ANALIS!#REF!</definedName>
    <definedName name="_BVT4300" localSheetId="2">[1]ANALIS!#REF!</definedName>
    <definedName name="_BVT4300">[1]ANALIS!#REF!</definedName>
    <definedName name="_BVT450" localSheetId="2">[1]ANALIS!#REF!</definedName>
    <definedName name="_BVT450">[1]ANALIS!#REF!</definedName>
    <definedName name="_BVT475" localSheetId="2">[1]ANALIS!#REF!</definedName>
    <definedName name="_BVT475">[1]ANALIS!#REF!</definedName>
    <definedName name="_BVT640" localSheetId="2">[1]ANALIS!#REF!</definedName>
    <definedName name="_BVT640">[1]ANALIS!#REF!</definedName>
    <definedName name="_BVT9100" localSheetId="2">[1]ANALIS!#REF!</definedName>
    <definedName name="_BVT9100">[1]ANALIS!#REF!</definedName>
    <definedName name="_BVT9150" localSheetId="2">[1]ANALIS!#REF!</definedName>
    <definedName name="_BVT9150">[1]ANALIS!#REF!</definedName>
    <definedName name="_BVT9200" localSheetId="2">[1]ANALIS!#REF!</definedName>
    <definedName name="_BVT9200">[1]ANALIS!#REF!</definedName>
    <definedName name="_BVT9250" localSheetId="2">[1]ANALIS!#REF!</definedName>
    <definedName name="_BVT9250">[1]ANALIS!#REF!</definedName>
    <definedName name="_BVT9300" localSheetId="2">[1]ANALIS!#REF!</definedName>
    <definedName name="_BVT9300">[1]ANALIS!#REF!</definedName>
    <definedName name="_BVT950" localSheetId="2">[1]ANALIS!#REF!</definedName>
    <definedName name="_BVT950">[1]ANALIS!#REF!</definedName>
    <definedName name="_BVT975" localSheetId="2">[1]ANALIS!#REF!</definedName>
    <definedName name="_BVT975">[1]ANALIS!#REF!</definedName>
    <definedName name="_D" localSheetId="2">[92]A!#REF!</definedName>
    <definedName name="_D">[92]A!#REF!</definedName>
    <definedName name="_DAT1">[1]ANALIS!$FJ$4631</definedName>
    <definedName name="_dir2">[36]Mushala!$C$17</definedName>
    <definedName name="_DIV1">#REF!</definedName>
    <definedName name="_DIV10">#REF!</definedName>
    <definedName name="_DIV10000">[37]MENU!$I$30</definedName>
    <definedName name="_DIV11">#REF!</definedName>
    <definedName name="_DIV12">'[93]Kuantitas &amp; Harga'!#REF!</definedName>
    <definedName name="_DIV2">#REF!</definedName>
    <definedName name="_DIV3">#REF!</definedName>
    <definedName name="_DIV4">#REF!</definedName>
    <definedName name="_DIV5">#REF!</definedName>
    <definedName name="_DIV6">#REF!</definedName>
    <definedName name="_DIV7">#REF!</definedName>
    <definedName name="_DIV8">#REF!</definedName>
    <definedName name="_DIV9">#REF!</definedName>
    <definedName name="_dtr34">[94]DHSD!$G$37</definedName>
    <definedName name="_dtr8">[94]DHSD!$G$38</definedName>
    <definedName name="_E0400" localSheetId="4">'[73]BAHAN 2007'!#REF!</definedName>
    <definedName name="_EEE01" localSheetId="4">#REF!</definedName>
    <definedName name="_EEE01">#REF!</definedName>
    <definedName name="_EEE02" localSheetId="4">#REF!</definedName>
    <definedName name="_EEE02">#REF!</definedName>
    <definedName name="_EEE03" localSheetId="4">#REF!</definedName>
    <definedName name="_EEE03">#REF!</definedName>
    <definedName name="_EEE04" localSheetId="4">#REF!</definedName>
    <definedName name="_EEE04">#REF!</definedName>
    <definedName name="_EEE05" localSheetId="4">#REF!</definedName>
    <definedName name="_EEE05">#REF!</definedName>
    <definedName name="_EEE06" localSheetId="4">#REF!</definedName>
    <definedName name="_EEE06">#REF!</definedName>
    <definedName name="_EEE07" localSheetId="4">#REF!</definedName>
    <definedName name="_EEE07">#REF!</definedName>
    <definedName name="_EEE08" localSheetId="4">#REF!</definedName>
    <definedName name="_EEE08">#REF!</definedName>
    <definedName name="_EEE09" localSheetId="4">#REF!</definedName>
    <definedName name="_EEE09">#REF!</definedName>
    <definedName name="_EEE10" localSheetId="4">#REF!</definedName>
    <definedName name="_EEE10">#REF!</definedName>
    <definedName name="_EEE11" localSheetId="4">#REF!</definedName>
    <definedName name="_EEE11">#REF!</definedName>
    <definedName name="_EEE12" localSheetId="4">#REF!</definedName>
    <definedName name="_EEE12">#REF!</definedName>
    <definedName name="_EEE13" localSheetId="4">#REF!</definedName>
    <definedName name="_EEE13">#REF!</definedName>
    <definedName name="_EEE14" localSheetId="4">#REF!</definedName>
    <definedName name="_EEE14">#REF!</definedName>
    <definedName name="_EEE15" localSheetId="4">#REF!</definedName>
    <definedName name="_EEE15">#REF!</definedName>
    <definedName name="_EEE16" localSheetId="4">#REF!</definedName>
    <definedName name="_EEE16">#REF!</definedName>
    <definedName name="_EEE17" localSheetId="4">#REF!</definedName>
    <definedName name="_EEE17">#REF!</definedName>
    <definedName name="_EEE18" localSheetId="4">#REF!</definedName>
    <definedName name="_EEE18">#REF!</definedName>
    <definedName name="_EEE19" localSheetId="4">#REF!</definedName>
    <definedName name="_EEE19">#REF!</definedName>
    <definedName name="_EEE20" localSheetId="4">#REF!</definedName>
    <definedName name="_EEE20">#REF!</definedName>
    <definedName name="_EEE21" localSheetId="4">#REF!</definedName>
    <definedName name="_EEE21">#REF!</definedName>
    <definedName name="_EEE22" localSheetId="4">#REF!</definedName>
    <definedName name="_EEE22">#REF!</definedName>
    <definedName name="_EEE23" localSheetId="4">#REF!</definedName>
    <definedName name="_EEE23">#REF!</definedName>
    <definedName name="_EEE24" localSheetId="4">#REF!</definedName>
    <definedName name="_EEE24">#REF!</definedName>
    <definedName name="_EEE25" localSheetId="4">#REF!</definedName>
    <definedName name="_EEE25">#REF!</definedName>
    <definedName name="_EEE26" localSheetId="4">#REF!</definedName>
    <definedName name="_EEE26">#REF!</definedName>
    <definedName name="_EEE27" localSheetId="4">#REF!</definedName>
    <definedName name="_EEE27">#REF!</definedName>
    <definedName name="_EEE28" localSheetId="4">#REF!</definedName>
    <definedName name="_EEE28">#REF!</definedName>
    <definedName name="_EEE29" localSheetId="4">#REF!</definedName>
    <definedName name="_EEE29">#REF!</definedName>
    <definedName name="_EEE30" localSheetId="4">#REF!</definedName>
    <definedName name="_EEE30">#REF!</definedName>
    <definedName name="_EEE31" localSheetId="4">#REF!</definedName>
    <definedName name="_EEE31">#REF!</definedName>
    <definedName name="_EEE32" localSheetId="4">#REF!</definedName>
    <definedName name="_EEE32">#REF!</definedName>
    <definedName name="_EEE33" localSheetId="4">#REF!</definedName>
    <definedName name="_EEE33">#REF!</definedName>
    <definedName name="_ENG3" localSheetId="4">#REF!</definedName>
    <definedName name="_ENG4" localSheetId="4">#REF!</definedName>
    <definedName name="_EQU031" localSheetId="4">[52]ANL_ALAT!#REF!</definedName>
    <definedName name="_EQU032" localSheetId="4">[52]ANL_ALAT!#REF!</definedName>
    <definedName name="_EQU033" localSheetId="4">[52]ANL_ALAT!#REF!</definedName>
    <definedName name="_EQU040" localSheetId="4">[52]ANL_ALAT!#REF!</definedName>
    <definedName name="_EQU051">[52]ANL_ALAT!#REF!</definedName>
    <definedName name="_EQU052">[52]ANL_ALAT!#REF!</definedName>
    <definedName name="_EQU053">[52]ANL_ALAT!#REF!</definedName>
    <definedName name="_EQU080">[52]ANL_ALAT!#REF!</definedName>
    <definedName name="_EQU081">[52]ANL_ALAT!#REF!</definedName>
    <definedName name="_EQU082">[52]ANL_ALAT!#REF!</definedName>
    <definedName name="_EQU083">[52]ANL_ALAT!#REF!</definedName>
    <definedName name="_EQU084">[52]ANL_ALAT!#REF!</definedName>
    <definedName name="_EQU087">[52]ANL_ALAT!#REF!</definedName>
    <definedName name="_EQU088">[52]ANL_ALAT!#REF!</definedName>
    <definedName name="_EQU089">[52]ANL_ALAT!#REF!</definedName>
    <definedName name="_EQU130">[52]ANL_ALAT!#REF!</definedName>
    <definedName name="_EQU152">[52]ANL_ALAT!#REF!</definedName>
    <definedName name="_EQU153">[52]ANL_ALAT!#REF!</definedName>
    <definedName name="_EQU154">[52]ANL_ALAT!#REF!</definedName>
    <definedName name="_EQU155">[52]ANL_ALAT!#REF!</definedName>
    <definedName name="_EQU156">[52]ANL_ALAT!#REF!</definedName>
    <definedName name="_EQU157">[52]ANL_ALAT!#REF!</definedName>
    <definedName name="_EQU172">[52]ANL_ALAT!#REF!</definedName>
    <definedName name="_EQU182">[52]ANL_ALAT!#REF!</definedName>
    <definedName name="_EQU191">[52]ANL_ALAT!#REF!</definedName>
    <definedName name="_EQU192">[52]ANL_ALAT!#REF!</definedName>
    <definedName name="_EQU211">[52]ANL_ALAT!#REF!</definedName>
    <definedName name="_EQU212">[52]ANL_ALAT!#REF!</definedName>
    <definedName name="_EQU213">[52]ANL_ALAT!#REF!</definedName>
    <definedName name="_EQU221">[52]ANL_ALAT!#REF!</definedName>
    <definedName name="_EQU222">[52]ANL_ALAT!#REF!</definedName>
    <definedName name="_EQU223">[52]ANL_ALAT!#REF!</definedName>
    <definedName name="_EQU224">[52]ANL_ALAT!#REF!</definedName>
    <definedName name="_EQU225">[52]ANL_ALAT!#REF!</definedName>
    <definedName name="_EQU226">[52]ANL_ALAT!#REF!</definedName>
    <definedName name="_EQU231">[52]ANL_ALAT!#REF!</definedName>
    <definedName name="_EQU232">[52]ANL_ALAT!#REF!</definedName>
    <definedName name="_EQU251">[52]ANL_ALAT!#REF!</definedName>
    <definedName name="_EQU252">[52]ANL_ALAT!#REF!</definedName>
    <definedName name="_EQU253">[52]ANL_ALAT!#REF!</definedName>
    <definedName name="_EQU341">[52]ANL_ALAT!#REF!</definedName>
    <definedName name="_EQU342">[52]ANL_ALAT!#REF!</definedName>
    <definedName name="_EQU401">[52]ANL_ALAT!#REF!</definedName>
    <definedName name="_Fill">#REF!</definedName>
    <definedName name="_frm74" localSheetId="4">[95]NP!$L$1322:$V$1382</definedName>
    <definedName name="_gip112" localSheetId="4">#REF!</definedName>
    <definedName name="_gip12" localSheetId="4">#REF!</definedName>
    <definedName name="_gip2" localSheetId="4">#REF!</definedName>
    <definedName name="_gip3" localSheetId="4">#REF!</definedName>
    <definedName name="_gip34" localSheetId="4">#REF!</definedName>
    <definedName name="_gip4" localSheetId="4">#REF!</definedName>
    <definedName name="_H4">'[88]HARGA DASAR'!$A$2:$K$47</definedName>
    <definedName name="_H7">'[88]Rekap Bill'!$A$1:$L$46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jab2">[36]Mushala!$C$18</definedName>
    <definedName name="_je01">[91]jeulingke!$F$17</definedName>
    <definedName name="_je02">[91]jeulingke!$F$23</definedName>
    <definedName name="_je03">[91]jeulingke!$F$26</definedName>
    <definedName name="_je04">[91]jeulingke!$F$30</definedName>
    <definedName name="_je05">[91]jeulingke!$F$35</definedName>
    <definedName name="_je06">[91]jeulingke!$F$39</definedName>
    <definedName name="_je07">[91]jeulingke!$F$55</definedName>
    <definedName name="_je08">[91]jeulingke!$F$63</definedName>
    <definedName name="_je09">[91]jeulingke!$F$72</definedName>
    <definedName name="_je10">[91]jeulingke!$F$78</definedName>
    <definedName name="_je11">[91]jeulingke!$F$84</definedName>
    <definedName name="_je12">[91]jeulingke!$F$86</definedName>
    <definedName name="_je13">[91]jeulingke!$F$89</definedName>
    <definedName name="_je14">[91]jeulingke!$F$132</definedName>
    <definedName name="_je15">[91]jeulingke!$F$150</definedName>
    <definedName name="_je16">[91]jeulingke!$F$161</definedName>
    <definedName name="_je17">[91]jeulingke!$F$164</definedName>
    <definedName name="_jet01">[96]jeulingke!$G$17</definedName>
    <definedName name="_jet02">[96]jeulingke!$G$20</definedName>
    <definedName name="_jet03">[96]jeulingke!$G$21</definedName>
    <definedName name="_jet04">[96]jeulingke!$G$22</definedName>
    <definedName name="_jet05">[96]jeulingke!$G$23</definedName>
    <definedName name="_JP1" localSheetId="4">#REF!</definedName>
    <definedName name="_JP2" localSheetId="4">#REF!</definedName>
    <definedName name="_JP3" localSheetId="4">#REF!</definedName>
    <definedName name="_kb1">'[97]Upah, Bahan, Alat'!#REF!</definedName>
    <definedName name="_KB4" localSheetId="4">#REF!</definedName>
    <definedName name="_KD013" localSheetId="4">[52]ANALISA!#REF!</definedName>
    <definedName name="_KD018" localSheetId="4">[52]ANALISA!#REF!</definedName>
    <definedName name="_KD026" localSheetId="4">[52]ANALISA!#REF!</definedName>
    <definedName name="_KD028" localSheetId="4">[52]ANALISA!#REF!</definedName>
    <definedName name="_KD064">[52]ANALISA!#REF!</definedName>
    <definedName name="_KD065">[52]ANALISA!#REF!</definedName>
    <definedName name="_KD067">[52]ANALISA!#REF!</definedName>
    <definedName name="_KD068">[52]ANALISA!#REF!</definedName>
    <definedName name="_KD102">[52]ANALISA!#REF!</definedName>
    <definedName name="_KD103">[52]ANALISA!#REF!</definedName>
    <definedName name="_KD104">[52]ANALISA!#REF!</definedName>
    <definedName name="_KD108">[52]ANALISA!#REF!</definedName>
    <definedName name="_KD129">[52]ANALISA!#REF!</definedName>
    <definedName name="_KD136">[52]ANALISA!#REF!</definedName>
    <definedName name="_KD137">[52]ANALISA!#REF!</definedName>
    <definedName name="_KD138">[52]ANALISA!#REF!</definedName>
    <definedName name="_kon2">'[21]R-MP2-98'!#REF!</definedName>
    <definedName name="_kon3">'[21]R-MP2-98'!#REF!</definedName>
    <definedName name="_kon4">'[21]R-MP2-98'!#REF!</definedName>
    <definedName name="_kon5">'[16]R-MP'!#REF!</definedName>
    <definedName name="_kt1">[13]UPAH!#REF!</definedName>
    <definedName name="_kt2">[13]UPAH!#REF!</definedName>
    <definedName name="_kt3">[13]UPAH!#REF!</definedName>
    <definedName name="_LAB112">[52]UPAH!#REF!</definedName>
    <definedName name="_LAB113">[52]UPAH!#REF!</definedName>
    <definedName name="_LAB114">[52]UPAH!#REF!</definedName>
    <definedName name="_LAB115">[52]UPAH!#REF!</definedName>
    <definedName name="_LAB116">[52]UPAH!#REF!</definedName>
    <definedName name="_LAB117">[52]UPAH!#REF!</definedName>
    <definedName name="_LAB118">[52]UPAH!#REF!</definedName>
    <definedName name="_LAB119">[52]UPAH!#REF!</definedName>
    <definedName name="_LAB120">[52]UPAH!#REF!</definedName>
    <definedName name="_lb01">'[91]lambaro skep'!$F$17</definedName>
    <definedName name="_lb02">'[91]lambaro skep'!$F$23</definedName>
    <definedName name="_lb03">'[91]lambaro skep'!$F$26</definedName>
    <definedName name="_lb04">'[91]lambaro skep'!$F$30</definedName>
    <definedName name="_lb05">'[91]lambaro skep'!$F$35</definedName>
    <definedName name="_lb06">'[91]lambaro skep'!$F$39</definedName>
    <definedName name="_lb07">'[91]lambaro skep'!$F$56</definedName>
    <definedName name="_lb08">'[91]lambaro skep'!$F$64</definedName>
    <definedName name="_lb09">'[91]lambaro skep'!$F$73</definedName>
    <definedName name="_lb10">'[91]lambaro skep'!$F$79</definedName>
    <definedName name="_lb11">'[91]lambaro skep'!$F$85</definedName>
    <definedName name="_lb12">'[91]lambaro skep'!$F$87</definedName>
    <definedName name="_lb13">'[91]lambaro skep'!$F$90</definedName>
    <definedName name="_lb14">'[91]lambaro skep'!$F$133</definedName>
    <definedName name="_lb15">'[91]lambaro skep'!$F$151</definedName>
    <definedName name="_lb16">'[91]lambaro skep'!$F$163</definedName>
    <definedName name="_lb17">'[91]lambaro skep'!$F$166</definedName>
    <definedName name="_LLL01">#REF!</definedName>
    <definedName name="_LLL02">#REF!</definedName>
    <definedName name="_LLL03">#REF!</definedName>
    <definedName name="_LLL04">#REF!</definedName>
    <definedName name="_LLL05">#REF!</definedName>
    <definedName name="_LLL06">#REF!</definedName>
    <definedName name="_LLL07">#REF!</definedName>
    <definedName name="_LLL08">#REF!</definedName>
    <definedName name="_LLL09">#REF!</definedName>
    <definedName name="_LLL10">#REF!</definedName>
    <definedName name="_LLL11">#REF!</definedName>
    <definedName name="_MA18">'[19]ANALISA (2)'!$Q$1336</definedName>
    <definedName name="_MAT048">'[54]Harga Pipa'!#REF!</definedName>
    <definedName name="_MAT049">'[54]Harga Pipa'!#REF!</definedName>
    <definedName name="_MAT100">'[54]Harga Pipa'!#REF!</definedName>
    <definedName name="_MAT105">'[54]Harga Pipa'!#REF!</definedName>
    <definedName name="_MAT106">'[54]Harga Pipa'!#REF!</definedName>
    <definedName name="_MAT111">'[54]Harga Pipa'!#REF!</definedName>
    <definedName name="_MAT112">'[54]Harga Pipa'!#REF!</definedName>
    <definedName name="_MAT116">'[54]Harga Pipa'!#REF!</definedName>
    <definedName name="_MAT122">'[54]Harga Pipa'!#REF!</definedName>
    <definedName name="_MAT123">'[54]Harga Pipa'!#REF!</definedName>
    <definedName name="_MAT124">'[54]Harga Pipa'!#REF!</definedName>
    <definedName name="_MAT125">'[54]Harga Pipa'!#REF!</definedName>
    <definedName name="_MAT126">'[54]Harga Pipa'!#REF!</definedName>
    <definedName name="_MAT177">'[54]Harga Pipa'!#REF!</definedName>
    <definedName name="_MAT187">'[54]Harga Pipa'!#REF!</definedName>
    <definedName name="_MAT190">'[54]Harga Pipa'!#REF!</definedName>
    <definedName name="_MAT191">'[54]Harga Pipa'!#REF!</definedName>
    <definedName name="_MAT193">'[54]Harga Pipa'!#REF!</definedName>
    <definedName name="_MAT195">'[54]Harga Pipa'!#REF!</definedName>
    <definedName name="_mat2">'[84]harga dasar T-M-A'!$B$33:$D$162</definedName>
    <definedName name="_MAT204">'[54]Harga Pipa'!#REF!</definedName>
    <definedName name="_MAT205">'[54]Harga Pipa'!#REF!</definedName>
    <definedName name="_MAT206">'[54]Harga Pipa'!#REF!</definedName>
    <definedName name="_MAT207">'[54]Harga Pipa'!#REF!</definedName>
    <definedName name="_MAT208">'[54]Harga Pipa'!#REF!</definedName>
    <definedName name="_MAT209">'[54]Harga Pipa'!#REF!</definedName>
    <definedName name="_MAT210">'[54]Harga Pipa'!#REF!</definedName>
    <definedName name="_MAT211">'[54]Harga Pipa'!#REF!</definedName>
    <definedName name="_MAT212">'[54]Harga Pipa'!#REF!</definedName>
    <definedName name="_MAT214">'[54]Harga Pipa'!#REF!</definedName>
    <definedName name="_MAT215">'[54]Harga Pipa'!#REF!</definedName>
    <definedName name="_MAT219">'[54]Harga Pipa'!#REF!</definedName>
    <definedName name="_MAT231">'[54]Harga Pipa'!#REF!</definedName>
    <definedName name="_MAT232">'[54]Harga Pipa'!#REF!</definedName>
    <definedName name="_MAT238">'[54]Harga Pipa'!#REF!</definedName>
    <definedName name="_MAT239">'[54]Harga Pipa'!#REF!</definedName>
    <definedName name="_MAT246">'[54]Harga Pipa'!#REF!</definedName>
    <definedName name="_MAT247">'[54]Harga Pipa'!#REF!</definedName>
    <definedName name="_MAT248">'[54]Harga Pipa'!#REF!</definedName>
    <definedName name="_MAT257">'[54]Harga Pipa'!#REF!</definedName>
    <definedName name="_MAT262">'[54]Harga Pipa'!#REF!</definedName>
    <definedName name="_MAT263">'[54]Harga Pipa'!#REF!</definedName>
    <definedName name="_MAT265">'[54]Harga Pipa'!#REF!</definedName>
    <definedName name="_MAT267">'[54]Harga Pipa'!#REF!</definedName>
    <definedName name="_MAT269">'[54]Harga Pipa'!#REF!</definedName>
    <definedName name="_MAT272">'[54]Harga Pipa'!#REF!</definedName>
    <definedName name="_MAT286">'[54]Harga Pipa'!#REF!</definedName>
    <definedName name="_MAT287">'[54]Harga Pipa'!#REF!</definedName>
    <definedName name="_MAT288">'[54]Harga Pipa'!#REF!</definedName>
    <definedName name="_MAT294">'[54]Harga Pipa'!#REF!</definedName>
    <definedName name="_MAT295">'[54]Harga Pipa'!#REF!</definedName>
    <definedName name="_MAT296">'[54]Harga Pipa'!#REF!</definedName>
    <definedName name="_MAT297">'[54]Harga Pipa'!#REF!</definedName>
    <definedName name="_MAT298">'[54]Harga Pipa'!#REF!</definedName>
    <definedName name="_MAT299">'[54]Harga Pipa'!#REF!</definedName>
    <definedName name="_MAT300">'[54]Harga Pipa'!#REF!</definedName>
    <definedName name="_MAT301">'[54]Harga Pipa'!#REF!</definedName>
    <definedName name="_MAT302">'[54]Harga Pipa'!#REF!</definedName>
    <definedName name="_MAT303">'[54]Harga Pipa'!#REF!</definedName>
    <definedName name="_MAT304">'[54]Harga Pipa'!#REF!</definedName>
    <definedName name="_MAT306">'[54]Harga Pipa'!#REF!</definedName>
    <definedName name="_MAT308">'[54]Harga Pipa'!#REF!</definedName>
    <definedName name="_MAT309">'[54]Harga Pipa'!#REF!</definedName>
    <definedName name="_MAT313">'[54]Harga Pipa'!#REF!</definedName>
    <definedName name="_MAT314">'[54]Harga Pipa'!#REF!</definedName>
    <definedName name="_MAT315">'[54]Harga Pipa'!#REF!</definedName>
    <definedName name="_MAT316">'[54]Harga Pipa'!#REF!</definedName>
    <definedName name="_MAT317">'[54]Harga Pipa'!#REF!</definedName>
    <definedName name="_MAT318">'[54]Harga Pipa'!#REF!</definedName>
    <definedName name="_MAT319">'[54]Harga Pipa'!#REF!</definedName>
    <definedName name="_MAT320">'[54]Harga Pipa'!#REF!</definedName>
    <definedName name="_MAT321">'[54]Harga Pipa'!#REF!</definedName>
    <definedName name="_MAT322">'[54]Harga Pipa'!#REF!</definedName>
    <definedName name="_MC1">'[70]RUMUS PENERIMAAN KAS'!$C$58</definedName>
    <definedName name="_MC10">'[70]RUMUS PENERIMAAN KAS'!$DY$58</definedName>
    <definedName name="_MC2">'[70]RUMUS PENERIMAAN KAS'!$Q$58</definedName>
    <definedName name="_MC3">'[70]RUMUS PENERIMAAN KAS'!$AE$58</definedName>
    <definedName name="_MC4">'[70]RUMUS PENERIMAAN KAS'!$AS$58</definedName>
    <definedName name="_MC5">'[70]RUMUS PENERIMAAN KAS'!$BG$58</definedName>
    <definedName name="_MC6">'[70]RUMUS PENERIMAAN KAS'!$BU$58</definedName>
    <definedName name="_MC7">'[70]RUMUS PENERIMAAN KAS'!$CI$58</definedName>
    <definedName name="_MC8">'[70]RUMUS PENERIMAAN KAS'!$CW$58</definedName>
    <definedName name="_MC9">'[70]RUMUS PENERIMAAN KAS'!$DK$58</definedName>
    <definedName name="_MDE01" localSheetId="4">#REF!</definedName>
    <definedName name="_MDE01">[98]PERALATAN!$BO$27</definedName>
    <definedName name="_MDE02" localSheetId="4">#REF!</definedName>
    <definedName name="_MDE02">[98]PERALATAN!$BO$47</definedName>
    <definedName name="_MDE03" localSheetId="4">#REF!</definedName>
    <definedName name="_MDE03">[98]PERALATAN!$BO$67</definedName>
    <definedName name="_MDE04" localSheetId="4">#REF!</definedName>
    <definedName name="_MDE04">[98]PERALATAN!$BO$87</definedName>
    <definedName name="_MDE05" localSheetId="4">#REF!</definedName>
    <definedName name="_MDE05">[98]PERALATAN!$BO$107</definedName>
    <definedName name="_MDE06" localSheetId="4">#REF!</definedName>
    <definedName name="_MDE06">[98]PERALATAN!$BO$127</definedName>
    <definedName name="_MDE07" localSheetId="4">#REF!</definedName>
    <definedName name="_MDE07">[98]PERALATAN!$BO$147</definedName>
    <definedName name="_MDE08" localSheetId="4">#REF!</definedName>
    <definedName name="_MDE08">[98]PERALATAN!$BO$167</definedName>
    <definedName name="_MDE09" localSheetId="4">#REF!</definedName>
    <definedName name="_MDE09">[98]PERALATAN!$BO$187</definedName>
    <definedName name="_MDE10" localSheetId="4">#REF!</definedName>
    <definedName name="_MDE10">[98]PERALATAN!$BO$207</definedName>
    <definedName name="_MDE11" localSheetId="4">#REF!</definedName>
    <definedName name="_MDE11">[98]PERALATAN!$BO$227</definedName>
    <definedName name="_MDE12" localSheetId="4">#REF!</definedName>
    <definedName name="_MDE12">[98]PERALATAN!$BO$247</definedName>
    <definedName name="_MDE13" localSheetId="4">#REF!</definedName>
    <definedName name="_MDE13">[98]PERALATAN!$BO$267</definedName>
    <definedName name="_MDE14" localSheetId="4">#REF!</definedName>
    <definedName name="_MDE14">[98]PERALATAN!$BO$287</definedName>
    <definedName name="_MDE15" localSheetId="4">#REF!</definedName>
    <definedName name="_MDE15">[98]PERALATAN!$BO$307</definedName>
    <definedName name="_MDE16" localSheetId="4">#REF!</definedName>
    <definedName name="_MDE16">[98]PERALATAN!$BO$327</definedName>
    <definedName name="_MDE17" localSheetId="4">#REF!</definedName>
    <definedName name="_MDE17">[98]PERALATAN!$BO$347</definedName>
    <definedName name="_MDE18" localSheetId="4">#REF!</definedName>
    <definedName name="_MDE18">[98]PERALATAN!$BO$367</definedName>
    <definedName name="_MDE19" localSheetId="4">#REF!</definedName>
    <definedName name="_MDE19">[98]PERALATAN!$BO$387</definedName>
    <definedName name="_MDE20" localSheetId="4">#REF!</definedName>
    <definedName name="_MDE20">[98]PERALATAN!$BO$407</definedName>
    <definedName name="_MDE21" localSheetId="4">#REF!</definedName>
    <definedName name="_MDE21">[98]PERALATAN!$BO$427</definedName>
    <definedName name="_MDE22" localSheetId="4">#REF!</definedName>
    <definedName name="_MDE22">#REF!</definedName>
    <definedName name="_MDE23" localSheetId="4">#REF!</definedName>
    <definedName name="_MDE23">[98]PERALATAN!$BO$467</definedName>
    <definedName name="_MDE24" localSheetId="4">#REF!</definedName>
    <definedName name="_MDE24">[98]PERALATAN!$BO$487</definedName>
    <definedName name="_MDE25" localSheetId="4">#REF!</definedName>
    <definedName name="_MDE25">[98]PERALATAN!$BO$507</definedName>
    <definedName name="_MDE26" localSheetId="4">#REF!</definedName>
    <definedName name="_MDE26">[98]PERALATAN!$BO$527</definedName>
    <definedName name="_MDE27" localSheetId="4">#REF!</definedName>
    <definedName name="_MDE27">[98]PERALATAN!$BO$547</definedName>
    <definedName name="_MDE28" localSheetId="4">#REF!</definedName>
    <definedName name="_MDE28">[98]PERALATAN!$BO$567</definedName>
    <definedName name="_MDE29" localSheetId="4">#REF!</definedName>
    <definedName name="_MDE29">[98]PERALATAN!$BO$587</definedName>
    <definedName name="_MDE30" localSheetId="4">#REF!</definedName>
    <definedName name="_MDE30">[98]PERALATAN!$BO$607</definedName>
    <definedName name="_MDE31" localSheetId="4">#REF!</definedName>
    <definedName name="_MDE31">[98]PERALATAN!$BO$627</definedName>
    <definedName name="_MDE32" localSheetId="4">#REF!</definedName>
    <definedName name="_MDE32">[98]PERALATAN!$BO$647</definedName>
    <definedName name="_MDE33" localSheetId="4">#REF!</definedName>
    <definedName name="_MDE33">[98]PERALATAN!$BO$667</definedName>
    <definedName name="_MDE34" localSheetId="4">#REF!</definedName>
    <definedName name="_MDE34">[98]PERALATAN!$BO$698</definedName>
    <definedName name="_MDE35" localSheetId="4">#REF!</definedName>
    <definedName name="_MDE35">#REF!</definedName>
    <definedName name="_MDE36" localSheetId="4">#REF!</definedName>
    <definedName name="_MDE36">#REF!</definedName>
    <definedName name="_MDE37" localSheetId="4">#REF!</definedName>
    <definedName name="_MDE37">#REF!</definedName>
    <definedName name="_MDE38" localSheetId="4">#REF!</definedName>
    <definedName name="_MDE38">#REF!</definedName>
    <definedName name="_MDE39" localSheetId="4">#REF!</definedName>
    <definedName name="_MDE39">#REF!</definedName>
    <definedName name="_MDE40" localSheetId="4">#REF!</definedName>
    <definedName name="_MDE40">#REF!</definedName>
    <definedName name="_MDE41" localSheetId="4">#REF!</definedName>
    <definedName name="_MDE41">#REF!</definedName>
    <definedName name="_MDE42" localSheetId="4">#REF!</definedName>
    <definedName name="_MDE42">#REF!</definedName>
    <definedName name="_MDE43" localSheetId="4">#REF!</definedName>
    <definedName name="_MDE43">#REF!</definedName>
    <definedName name="_MDE44" localSheetId="4">#REF!</definedName>
    <definedName name="_MDE44">#REF!</definedName>
    <definedName name="_MDE45" localSheetId="4">#REF!</definedName>
    <definedName name="_MDE45">#REF!</definedName>
    <definedName name="_MDE46" localSheetId="4">#REF!</definedName>
    <definedName name="_MDE46">#REF!</definedName>
    <definedName name="_MDE47" localSheetId="4">#REF!</definedName>
    <definedName name="_MDE47">#REF!</definedName>
    <definedName name="_MDE48" localSheetId="4">#REF!</definedName>
    <definedName name="_MDE48">#REF!</definedName>
    <definedName name="_MDE49" localSheetId="4">#REF!</definedName>
    <definedName name="_MDE49">#REF!</definedName>
    <definedName name="_MDE50" localSheetId="4">#REF!</definedName>
    <definedName name="_MDE50">#REF!</definedName>
    <definedName name="_MDE51" localSheetId="4">#REF!</definedName>
    <definedName name="_MDE51">#REF!</definedName>
    <definedName name="_MDE52" localSheetId="4">#REF!</definedName>
    <definedName name="_MDE52">#REF!</definedName>
    <definedName name="_MDE53" localSheetId="4">#REF!</definedName>
    <definedName name="_MDE53">#REF!</definedName>
    <definedName name="_MDE54" localSheetId="4">#REF!</definedName>
    <definedName name="_MDE54">#REF!</definedName>
    <definedName name="_MDE55" localSheetId="4">#REF!</definedName>
    <definedName name="_MDE55">#REF!</definedName>
    <definedName name="_MDE56" localSheetId="4">#REF!</definedName>
    <definedName name="_MDE56">#REF!</definedName>
    <definedName name="_MDE57" localSheetId="4">#REF!</definedName>
    <definedName name="_MDE57">#REF!</definedName>
    <definedName name="_MDE58" localSheetId="4">#REF!</definedName>
    <definedName name="_MDE58">#REF!</definedName>
    <definedName name="_MDE59" localSheetId="4">#REF!</definedName>
    <definedName name="_MDE59">#REF!</definedName>
    <definedName name="_MDE60" localSheetId="4">#REF!</definedName>
    <definedName name="_MDE60">#REF!</definedName>
    <definedName name="_MDE61" localSheetId="4">#REF!</definedName>
    <definedName name="_MDE61">#REF!</definedName>
    <definedName name="_MDE62" localSheetId="4">#REF!</definedName>
    <definedName name="_MDE62">#REF!</definedName>
    <definedName name="_MDE63" localSheetId="4">#REF!</definedName>
    <definedName name="_MDE63">#REF!</definedName>
    <definedName name="_MDE64" localSheetId="4">#REF!</definedName>
    <definedName name="_MDE64">#REF!</definedName>
    <definedName name="_MDE65" localSheetId="4">#REF!</definedName>
    <definedName name="_MDE65">#REF!</definedName>
    <definedName name="_MDE66" localSheetId="4">#REF!</definedName>
    <definedName name="_MDE66">#REF!</definedName>
    <definedName name="_MDE67" localSheetId="4">#REF!</definedName>
    <definedName name="_MDE67">#REF!</definedName>
    <definedName name="_MDE68" localSheetId="4">#REF!</definedName>
    <definedName name="_MDE68">#REF!</definedName>
    <definedName name="_ME01" localSheetId="4">#REF!</definedName>
    <definedName name="_ME01">[98]PERALATAN!$BO$26</definedName>
    <definedName name="_ME02" localSheetId="4">#REF!</definedName>
    <definedName name="_ME02">[98]PERALATAN!$BO$46</definedName>
    <definedName name="_ME03" localSheetId="4">#REF!</definedName>
    <definedName name="_ME03">[98]PERALATAN!$BO$66</definedName>
    <definedName name="_ME04" localSheetId="4">#REF!</definedName>
    <definedName name="_ME04">[98]PERALATAN!$BO$86</definedName>
    <definedName name="_ME05" localSheetId="4">#REF!</definedName>
    <definedName name="_ME05">[98]PERALATAN!$BO$106</definedName>
    <definedName name="_ME06" localSheetId="4">#REF!</definedName>
    <definedName name="_ME06">[98]PERALATAN!$BO$126</definedName>
    <definedName name="_ME07" localSheetId="4">#REF!</definedName>
    <definedName name="_ME07">[98]PERALATAN!$BO$146</definedName>
    <definedName name="_ME08" localSheetId="4">#REF!</definedName>
    <definedName name="_ME08">[98]PERALATAN!$BO$166</definedName>
    <definedName name="_ME09" localSheetId="4">#REF!</definedName>
    <definedName name="_ME09">[98]PERALATAN!$BO$186</definedName>
    <definedName name="_ME10" localSheetId="4">#REF!</definedName>
    <definedName name="_ME10">[98]PERALATAN!$BO$206</definedName>
    <definedName name="_ME11" localSheetId="4">#REF!</definedName>
    <definedName name="_ME11">[98]PERALATAN!$BO$226</definedName>
    <definedName name="_ME12" localSheetId="4">#REF!</definedName>
    <definedName name="_ME12">[98]PERALATAN!$BO$246</definedName>
    <definedName name="_ME13" localSheetId="4">#REF!</definedName>
    <definedName name="_ME13">[98]PERALATAN!$BO$266</definedName>
    <definedName name="_ME14" localSheetId="4">#REF!</definedName>
    <definedName name="_ME14">[98]PERALATAN!$BO$286</definedName>
    <definedName name="_ME15" localSheetId="4">#REF!</definedName>
    <definedName name="_ME15">[98]PERALATAN!$BO$306</definedName>
    <definedName name="_ME16" localSheetId="4">#REF!</definedName>
    <definedName name="_ME16">[98]PERALATAN!$BO$326</definedName>
    <definedName name="_ME17" localSheetId="4">#REF!</definedName>
    <definedName name="_ME17">[98]PERALATAN!$BO$346</definedName>
    <definedName name="_ME18" localSheetId="4">#REF!</definedName>
    <definedName name="_ME18">[98]PERALATAN!$BO$366</definedName>
    <definedName name="_ME19" localSheetId="4">#REF!</definedName>
    <definedName name="_ME19">[98]PERALATAN!$BO$386</definedName>
    <definedName name="_ME20" localSheetId="4">#REF!</definedName>
    <definedName name="_ME20">[98]PERALATAN!$BO$406</definedName>
    <definedName name="_ME21" localSheetId="4">#REF!</definedName>
    <definedName name="_ME21">[98]PERALATAN!$BO$426</definedName>
    <definedName name="_ME22" localSheetId="4">#REF!</definedName>
    <definedName name="_ME22">[98]PERALATAN!$BO$446</definedName>
    <definedName name="_ME23" localSheetId="4">#REF!</definedName>
    <definedName name="_ME23">[98]PERALATAN!$BO$466</definedName>
    <definedName name="_ME24" localSheetId="4">#REF!</definedName>
    <definedName name="_ME24">[98]PERALATAN!$BO$486</definedName>
    <definedName name="_ME25" localSheetId="4">#REF!</definedName>
    <definedName name="_ME25">[98]PERALATAN!$BO$506</definedName>
    <definedName name="_ME26" localSheetId="4">#REF!</definedName>
    <definedName name="_ME26">[98]PERALATAN!$BO$526</definedName>
    <definedName name="_ME27" localSheetId="4">#REF!</definedName>
    <definedName name="_ME27">[98]PERALATAN!$BO$546</definedName>
    <definedName name="_ME28" localSheetId="4">#REF!</definedName>
    <definedName name="_ME28">[98]PERALATAN!$BO$566</definedName>
    <definedName name="_ME29" localSheetId="4">#REF!</definedName>
    <definedName name="_ME29">[98]PERALATAN!$BO$586</definedName>
    <definedName name="_ME30" localSheetId="4">#REF!</definedName>
    <definedName name="_ME30">[98]PERALATAN!$BO$606</definedName>
    <definedName name="_ME31" localSheetId="4">#REF!</definedName>
    <definedName name="_ME31">[98]PERALATAN!$BO$626</definedName>
    <definedName name="_ME32" localSheetId="4">#REF!</definedName>
    <definedName name="_ME32">[98]PERALATAN!$BO$646</definedName>
    <definedName name="_ME33" localSheetId="4">#REF!</definedName>
    <definedName name="_ME33">[98]PERALATAN!$BO$666</definedName>
    <definedName name="_ME34" localSheetId="4">#REF!</definedName>
    <definedName name="_ME34">[98]PERALATAN!$BO$697</definedName>
    <definedName name="_ME35" localSheetId="4">#REF!</definedName>
    <definedName name="_ME35">#REF!</definedName>
    <definedName name="_ME36" localSheetId="4">#REF!</definedName>
    <definedName name="_ME36">#REF!</definedName>
    <definedName name="_ME37" localSheetId="4">#REF!</definedName>
    <definedName name="_ME37">#REF!</definedName>
    <definedName name="_ME38" localSheetId="4">#REF!</definedName>
    <definedName name="_ME38">#REF!</definedName>
    <definedName name="_ME39" localSheetId="4">#REF!</definedName>
    <definedName name="_ME39">#REF!</definedName>
    <definedName name="_ME40" localSheetId="4">#REF!</definedName>
    <definedName name="_ME40">#REF!</definedName>
    <definedName name="_ME41" localSheetId="4">#REF!</definedName>
    <definedName name="_ME41">#REF!</definedName>
    <definedName name="_ME42" localSheetId="4">#REF!</definedName>
    <definedName name="_ME42">#REF!</definedName>
    <definedName name="_ME43" localSheetId="4">#REF!</definedName>
    <definedName name="_ME43">#REF!</definedName>
    <definedName name="_ME44" localSheetId="4">#REF!</definedName>
    <definedName name="_ME44">#REF!</definedName>
    <definedName name="_ME45" localSheetId="4">#REF!</definedName>
    <definedName name="_ME45">#REF!</definedName>
    <definedName name="_ME46" localSheetId="4">#REF!</definedName>
    <definedName name="_ME46">#REF!</definedName>
    <definedName name="_ME47" localSheetId="4">#REF!</definedName>
    <definedName name="_ME47">#REF!</definedName>
    <definedName name="_ME48" localSheetId="4">#REF!</definedName>
    <definedName name="_ME48">#REF!</definedName>
    <definedName name="_ME49" localSheetId="4">#REF!</definedName>
    <definedName name="_ME49">#REF!</definedName>
    <definedName name="_ME50" localSheetId="4">#REF!</definedName>
    <definedName name="_ME50">#REF!</definedName>
    <definedName name="_ME51" localSheetId="4">#REF!</definedName>
    <definedName name="_ME51">#REF!</definedName>
    <definedName name="_ME52" localSheetId="4">#REF!</definedName>
    <definedName name="_ME52">#REF!</definedName>
    <definedName name="_ME53" localSheetId="4">#REF!</definedName>
    <definedName name="_ME53">#REF!</definedName>
    <definedName name="_ME54" localSheetId="4">#REF!</definedName>
    <definedName name="_ME54">#REF!</definedName>
    <definedName name="_ME55" localSheetId="4">#REF!</definedName>
    <definedName name="_ME55">#REF!</definedName>
    <definedName name="_ME56" localSheetId="4">#REF!</definedName>
    <definedName name="_ME56">#REF!</definedName>
    <definedName name="_ME57" localSheetId="4">#REF!</definedName>
    <definedName name="_ME57">#REF!</definedName>
    <definedName name="_ME58" localSheetId="4">#REF!</definedName>
    <definedName name="_ME58">#REF!</definedName>
    <definedName name="_ME59" localSheetId="4">#REF!</definedName>
    <definedName name="_ME59">#REF!</definedName>
    <definedName name="_ME60" localSheetId="4">#REF!</definedName>
    <definedName name="_ME60">#REF!</definedName>
    <definedName name="_ME61" localSheetId="4">#REF!</definedName>
    <definedName name="_ME61">#REF!</definedName>
    <definedName name="_ME62" localSheetId="4">#REF!</definedName>
    <definedName name="_ME62">#REF!</definedName>
    <definedName name="_ME63" localSheetId="4">#REF!</definedName>
    <definedName name="_ME63">#REF!</definedName>
    <definedName name="_ME64" localSheetId="4">#REF!</definedName>
    <definedName name="_ME64">#REF!</definedName>
    <definedName name="_ME65" localSheetId="4">#REF!</definedName>
    <definedName name="_ME65">#REF!</definedName>
    <definedName name="_ME66" localSheetId="4">#REF!</definedName>
    <definedName name="_ME66">#REF!</definedName>
    <definedName name="_ME67" localSheetId="4">#REF!</definedName>
    <definedName name="_ME67">#REF!</definedName>
    <definedName name="_ME68" localSheetId="4">#REF!</definedName>
    <definedName name="_ME68">#REF!</definedName>
    <definedName name="_MF8" localSheetId="4">#REF!</definedName>
    <definedName name="_MG41" localSheetId="4">#REF!</definedName>
    <definedName name="_MG53" localSheetId="4">#REF!</definedName>
    <definedName name="_MI2" localSheetId="4">#REF!</definedName>
    <definedName name="_MIK20" localSheetId="4">#REF!</definedName>
    <definedName name="_MIK25" localSheetId="4">#REF!</definedName>
    <definedName name="_MIK30" localSheetId="4">#REF!</definedName>
    <definedName name="_MIK40" localSheetId="4">#REF!</definedName>
    <definedName name="_MK020" localSheetId="4">#REF!</definedName>
    <definedName name="_MK040" localSheetId="4">#REF!</definedName>
    <definedName name="_MK110" localSheetId="4">#REF!</definedName>
    <definedName name="_MK112" localSheetId="4">#REF!</definedName>
    <definedName name="_MK121" localSheetId="4">#REF!</definedName>
    <definedName name="_MK123" localSheetId="4">#REF!</definedName>
    <definedName name="_MK127" localSheetId="4">#REF!</definedName>
    <definedName name="_MK132" localSheetId="4">#REF!</definedName>
    <definedName name="_MK139" localSheetId="4">#REF!</definedName>
    <definedName name="_MK19" localSheetId="4">#REF!</definedName>
    <definedName name="_MK210" localSheetId="4">#REF!</definedName>
    <definedName name="_MK224" localSheetId="4">#REF!</definedName>
    <definedName name="_MK225" localSheetId="4">#REF!</definedName>
    <definedName name="_MK23" localSheetId="4">'[99]ANALISA (2)'!$Q$2266</definedName>
    <definedName name="_MK311" localSheetId="4">#REF!</definedName>
    <definedName name="_MK321" localSheetId="4">#REF!</definedName>
    <definedName name="_MK342" localSheetId="4">#REF!</definedName>
    <definedName name="_MK36" localSheetId="4">#REF!</definedName>
    <definedName name="_MK37" localSheetId="4">#REF!</definedName>
    <definedName name="_MK411" localSheetId="4">#REF!</definedName>
    <definedName name="_MK424" localSheetId="4">#REF!</definedName>
    <definedName name="_MK514" localSheetId="4">#REF!</definedName>
    <definedName name="_MK522" localSheetId="4">#REF!</definedName>
    <definedName name="_MK618" localSheetId="4">#REF!</definedName>
    <definedName name="_MK621" localSheetId="4">#REF!</definedName>
    <definedName name="_MK641" localSheetId="4">#REF!</definedName>
    <definedName name="_MK710" localSheetId="4">#REF!</definedName>
    <definedName name="_MK715" localSheetId="4">#REF!</definedName>
    <definedName name="_MK720" localSheetId="4">#REF!</definedName>
    <definedName name="_MK725" localSheetId="4">#REF!</definedName>
    <definedName name="_MK810" localSheetId="4">#REF!</definedName>
    <definedName name="_MK855" localSheetId="4">#REF!</definedName>
    <definedName name="_MMM01">#REF!</definedName>
    <definedName name="_MMM02">#REF!</definedName>
    <definedName name="_MMM03">#REF!</definedName>
    <definedName name="_MMM04">#REF!</definedName>
    <definedName name="_MMM05">#REF!</definedName>
    <definedName name="_MMM06">#REF!</definedName>
    <definedName name="_MMM07">#REF!</definedName>
    <definedName name="_MMM08">#REF!</definedName>
    <definedName name="_MMM09">#REF!</definedName>
    <definedName name="_MMM10">#REF!</definedName>
    <definedName name="_MMM11">#REF!</definedName>
    <definedName name="_MMM12">#REF!</definedName>
    <definedName name="_MMM13">#REF!</definedName>
    <definedName name="_MMM14">#REF!</definedName>
    <definedName name="_MMM15">#REF!</definedName>
    <definedName name="_MMM16">#REF!</definedName>
    <definedName name="_MMM17">#REF!</definedName>
    <definedName name="_MMM18">#REF!</definedName>
    <definedName name="_MMM19">#REF!</definedName>
    <definedName name="_MMM20">#REF!</definedName>
    <definedName name="_MMM21">#REF!</definedName>
    <definedName name="_MMM22">#REF!</definedName>
    <definedName name="_MMM23">#REF!</definedName>
    <definedName name="_MMM24">#REF!</definedName>
    <definedName name="_MMM25">#REF!</definedName>
    <definedName name="_MMM26">#REF!</definedName>
    <definedName name="_MMM27">#REF!</definedName>
    <definedName name="_MMM28">#REF!</definedName>
    <definedName name="_MMM29">#REF!</definedName>
    <definedName name="_MMM30">#REF!</definedName>
    <definedName name="_MMM31">#REF!</definedName>
    <definedName name="_MMM32">#REF!</definedName>
    <definedName name="_MMM33">#REF!</definedName>
    <definedName name="_MMM34">#REF!</definedName>
    <definedName name="_MMM35">#REF!</definedName>
    <definedName name="_MMM36">#REF!</definedName>
    <definedName name="_MMM37">#REF!</definedName>
    <definedName name="_MMM38">#REF!</definedName>
    <definedName name="_MMM39">#REF!</definedName>
    <definedName name="_MMM40">#REF!</definedName>
    <definedName name="_MMM41">#REF!</definedName>
    <definedName name="_MMM411">#REF!</definedName>
    <definedName name="_MMM42">#REF!</definedName>
    <definedName name="_MMM43">#REF!</definedName>
    <definedName name="_MMM44">#REF!</definedName>
    <definedName name="_MMM45">#REF!</definedName>
    <definedName name="_MMM46">#REF!</definedName>
    <definedName name="_MMM47">#REF!</definedName>
    <definedName name="_MMM48">#REF!</definedName>
    <definedName name="_MMM49">#REF!</definedName>
    <definedName name="_MMM50">#REF!</definedName>
    <definedName name="_MMM51">#REF!</definedName>
    <definedName name="_MMM52">#REF!</definedName>
    <definedName name="_MMM53">#REF!</definedName>
    <definedName name="_MMM54">#REF!</definedName>
    <definedName name="_mr01">'[91]matang rayeuk'!$F$17</definedName>
    <definedName name="_mr02">'[91]matang rayeuk'!$F$23</definedName>
    <definedName name="_mr03">'[91]matang rayeuk'!$F$26</definedName>
    <definedName name="_mr04">'[91]matang rayeuk'!$F$30</definedName>
    <definedName name="_mr05">'[91]matang rayeuk'!$F$35</definedName>
    <definedName name="_mr06">'[91]matang rayeuk'!$F$39</definedName>
    <definedName name="_mr07">'[91]matang rayeuk'!$F$56</definedName>
    <definedName name="_mr08">'[91]matang rayeuk'!$F$64</definedName>
    <definedName name="_mr09">'[91]matang rayeuk'!$F$73</definedName>
    <definedName name="_mr10">'[91]matang rayeuk'!$F$79</definedName>
    <definedName name="_mr11">'[91]matang rayeuk'!$F$85</definedName>
    <definedName name="_mr12">'[91]matang rayeuk'!$F$87</definedName>
    <definedName name="_mr13">'[91]matang rayeuk'!$F$90</definedName>
    <definedName name="_mr14">'[91]matang rayeuk'!$F$133</definedName>
    <definedName name="_mr15">'[91]matang rayeuk'!$F$151</definedName>
    <definedName name="_mr16">'[91]matang rayeuk'!$F$162</definedName>
    <definedName name="_mr17">'[91]matang rayeuk'!$F$165</definedName>
    <definedName name="_nym30" localSheetId="4">#REF!</definedName>
    <definedName name="_NYY10" localSheetId="4">#REF!</definedName>
    <definedName name="_NYY25" localSheetId="4">#REF!</definedName>
    <definedName name="_PA1">'[19]ANALISA (2)'!$Q$1258</definedName>
    <definedName name="_PA18">'[19]ANALISA (2)'!$Q$1320</definedName>
    <definedName name="_PE1" localSheetId="4">#REF!</definedName>
    <definedName name="_PE13" localSheetId="4">#REF!</definedName>
    <definedName name="_PF4" localSheetId="4">#REF!</definedName>
    <definedName name="_PF8" localSheetId="4">#REF!</definedName>
    <definedName name="_PG41" localSheetId="4">#REF!</definedName>
    <definedName name="_PG53" localSheetId="4">#REF!</definedName>
    <definedName name="_PI2" localSheetId="4">#REF!</definedName>
    <definedName name="_PI6" localSheetId="4">#REF!</definedName>
    <definedName name="_PK020" localSheetId="4">#REF!</definedName>
    <definedName name="_PK040" localSheetId="4">#REF!</definedName>
    <definedName name="_PK110" localSheetId="4">#REF!</definedName>
    <definedName name="_PK112" localSheetId="4">#REF!</definedName>
    <definedName name="_PK121" localSheetId="4">#REF!</definedName>
    <definedName name="_PK123" localSheetId="4">#REF!</definedName>
    <definedName name="_PK127" localSheetId="4">#REF!</definedName>
    <definedName name="_PK132" localSheetId="4">#REF!</definedName>
    <definedName name="_PK139" localSheetId="4">#REF!</definedName>
    <definedName name="_PK19" localSheetId="4">#REF!</definedName>
    <definedName name="_PK210" localSheetId="4">#REF!</definedName>
    <definedName name="_PK224" localSheetId="4">#REF!</definedName>
    <definedName name="_PK225" localSheetId="4">#REF!</definedName>
    <definedName name="_PK23" localSheetId="4">#REF!</definedName>
    <definedName name="_PK311" localSheetId="4">#REF!</definedName>
    <definedName name="_PK321" localSheetId="4">#REF!</definedName>
    <definedName name="_PK342" localSheetId="4">#REF!</definedName>
    <definedName name="_PK36" localSheetId="4">#REF!</definedName>
    <definedName name="_PK37" localSheetId="4">#REF!</definedName>
    <definedName name="_PK411" localSheetId="4">#REF!</definedName>
    <definedName name="_PK424" localSheetId="4">#REF!</definedName>
    <definedName name="_PK514" localSheetId="4">#REF!</definedName>
    <definedName name="_PK522" localSheetId="4">#REF!</definedName>
    <definedName name="_PK618" localSheetId="4">#REF!</definedName>
    <definedName name="_PK621" localSheetId="4">#REF!</definedName>
    <definedName name="_PK641" localSheetId="4">#REF!</definedName>
    <definedName name="_PK710" localSheetId="4">#REF!</definedName>
    <definedName name="_PK715" localSheetId="4">#REF!</definedName>
    <definedName name="_PK720" localSheetId="4">#REF!</definedName>
    <definedName name="_PK725" localSheetId="4">#REF!</definedName>
    <definedName name="_PK810" localSheetId="4">#REF!</definedName>
    <definedName name="_PK855" localSheetId="4">#REF!</definedName>
    <definedName name="_pr01">'[100]pante riek'!$F$17</definedName>
    <definedName name="_pr02">'[100]pante riek'!$F$23</definedName>
    <definedName name="_pr03">'[100]pante riek'!$F$26</definedName>
    <definedName name="_pr04">'[100]pante riek'!$F$30</definedName>
    <definedName name="_pr05">'[100]pante riek'!$F$35</definedName>
    <definedName name="_pr06">'[100]pante riek'!$F$39</definedName>
    <definedName name="_pr07">'[100]pante riek'!$F$56</definedName>
    <definedName name="_pr08">'[100]pante riek'!$F$64</definedName>
    <definedName name="_pr09">'[100]pante riek'!$F$73</definedName>
    <definedName name="_pr10">'[100]pante riek'!$F$79</definedName>
    <definedName name="_pr11">'[100]pante riek'!$F$85</definedName>
    <definedName name="_PR110" localSheetId="4">#REF!</definedName>
    <definedName name="_pr12">'[100]pante riek'!$F$87</definedName>
    <definedName name="_PR123" localSheetId="4">#REF!</definedName>
    <definedName name="_pr13">'[100]pante riek'!$F$90</definedName>
    <definedName name="_PR132" localSheetId="4">#REF!</definedName>
    <definedName name="_PR139" localSheetId="4">#REF!</definedName>
    <definedName name="_pr14">'[100]pante riek'!$F$133</definedName>
    <definedName name="_pr15">'[100]pante riek'!$F$151</definedName>
    <definedName name="_pr16">'[100]pante riek'!$F$162</definedName>
    <definedName name="_pr17">'[100]pante riek'!$F$165</definedName>
    <definedName name="_PR210" localSheetId="4">#REF!</definedName>
    <definedName name="_PR225" localSheetId="4">#REF!</definedName>
    <definedName name="_PR311" localSheetId="4">#REF!</definedName>
    <definedName name="_PR321" localSheetId="4">#REF!</definedName>
    <definedName name="_PR342" localSheetId="4">#REF!</definedName>
    <definedName name="_PR411" localSheetId="4">#REF!</definedName>
    <definedName name="_PR424" localSheetId="4">#REF!</definedName>
    <definedName name="_PR514" localSheetId="4">#REF!</definedName>
    <definedName name="_PR522" localSheetId="4">#REF!</definedName>
    <definedName name="_PR621" localSheetId="4">#REF!</definedName>
    <definedName name="_PR710" localSheetId="4">#REF!</definedName>
    <definedName name="_PR715" localSheetId="4">#REF!</definedName>
    <definedName name="_PR720" localSheetId="4">#REF!</definedName>
    <definedName name="_PRK020" localSheetId="4">#REF!</definedName>
    <definedName name="_PRK040" localSheetId="4">#REF!</definedName>
    <definedName name="_PRK112" localSheetId="4">#REF!</definedName>
    <definedName name="_PRK127" localSheetId="4">#REF!</definedName>
    <definedName name="_PRK618" localSheetId="4">#REF!</definedName>
    <definedName name="_PRK641" localSheetId="4">#REF!</definedName>
    <definedName name="_PRK725" localSheetId="4">#REF!</definedName>
    <definedName name="_PRK810" localSheetId="4">#REF!</definedName>
    <definedName name="_PRK855" localSheetId="4">#REF!</definedName>
    <definedName name="_pvc1" localSheetId="4">[13]UPAH!#REF!</definedName>
    <definedName name="_pvc112" localSheetId="4">#REF!</definedName>
    <definedName name="_pvc2" localSheetId="4">#REF!</definedName>
    <definedName name="_pvc2">[101]BasicPrice!$F$58</definedName>
    <definedName name="_pvc3" localSheetId="4">#REF!</definedName>
    <definedName name="_pvc3">[101]BasicPrice!$F$59</definedName>
    <definedName name="_pvc4" localSheetId="4">#REF!</definedName>
    <definedName name="_pvc6">[101]BasicPrice!$F$61</definedName>
    <definedName name="_pvc8">[101]BasicPrice!$F$62</definedName>
    <definedName name="_Regression_Int">1</definedName>
    <definedName name="_Rp1" localSheetId="4">[40]BAHP!$M$29</definedName>
    <definedName name="_Rp1">[41]BAHP!$M$29</definedName>
    <definedName name="_Rp2" localSheetId="4">[55]BAHP!$M$31</definedName>
    <definedName name="_Rp2">[56]BAHP!$M$31</definedName>
    <definedName name="_Rp3" localSheetId="4">[55]BAHP!$M$33</definedName>
    <definedName name="_Rp3">[56]BAHP!$M$33</definedName>
    <definedName name="_SAK2" localSheetId="4">#REF!</definedName>
    <definedName name="_SAK3" localSheetId="4">#REF!</definedName>
    <definedName name="_sl14" localSheetId="4">'[57]DAFTAR HARGA &amp; UPAH OK'!$H$86</definedName>
    <definedName name="_sl14">'[58]DAFTAR HARGA &amp; UPAH OK'!$H$86</definedName>
    <definedName name="_sl20" localSheetId="4">'[57]DAFTAR HARGA &amp; UPAH OK'!$H$87</definedName>
    <definedName name="_sl20">'[58]DAFTAR HARGA &amp; UPAH OK'!$H$87</definedName>
    <definedName name="_spl7">[20]ANALISA!#REF!</definedName>
    <definedName name="_TA1">'[86]DATA PROYEK'!$C$5</definedName>
    <definedName name="_tb01">[91]tibang!$F$17</definedName>
    <definedName name="_tb02">[91]tibang!$F$23</definedName>
    <definedName name="_tb03">[91]tibang!$F$26</definedName>
    <definedName name="_tb04">[91]tibang!$F$30</definedName>
    <definedName name="_tb05">[91]tibang!$F$35</definedName>
    <definedName name="_tb06">[91]tibang!$F$39</definedName>
    <definedName name="_tb07">[91]tibang!$F$56</definedName>
    <definedName name="_tb08">[91]tibang!$F$64</definedName>
    <definedName name="_tb09">[91]tibang!$F$73</definedName>
    <definedName name="_tb10">[91]tibang!$F$79</definedName>
    <definedName name="_tb11">[91]tibang!$F$85</definedName>
    <definedName name="_tb12">[91]tibang!$F$87</definedName>
    <definedName name="_tb13">[91]tibang!$F$90</definedName>
    <definedName name="_tb14">[91]tibang!$F$133</definedName>
    <definedName name="_tb15">[91]tibang!$F$151</definedName>
    <definedName name="_tb16">[91]tibang!$F$162</definedName>
    <definedName name="_tb17">[91]tibang!$F$165</definedName>
    <definedName name="_tee34">'[10]RAB (OK)'!#REF!</definedName>
    <definedName name="_tgl2">[36]Mushala!$C$15</definedName>
    <definedName name="_tl20" localSheetId="4">'[57]DAFTAR HARGA &amp; UPAH OK'!$H$88</definedName>
    <definedName name="_tl20">'[58]DAFTAR HARGA &amp; UPAH OK'!$H$88</definedName>
    <definedName name="_tl40" localSheetId="4">'[57]DAFTAR HARGA &amp; UPAH OK'!$H$89</definedName>
    <definedName name="_tl40">'[58]DAFTAR HARGA &amp; UPAH OK'!$H$89</definedName>
    <definedName name="_TOT010">'[52]RAB KERJA'!#REF!</definedName>
    <definedName name="_TOT011">'[52]RAB KERJA'!#REF!</definedName>
    <definedName name="_TR1">[87]Vibro_Roller!$E$2:$K$43</definedName>
    <definedName name="_WAS50" localSheetId="2">[1]ANALIS!#REF!</definedName>
    <definedName name="_WAS50">[1]ANALIS!#REF!</definedName>
    <definedName name="_WAS75" localSheetId="2">[1]ANALIS!#REF!</definedName>
    <definedName name="_WAS75">[1]ANALIS!#REF!</definedName>
    <definedName name="_WC1" localSheetId="4">#REF!</definedName>
    <definedName name="_xk22">[74]Analisa!#REF!</definedName>
    <definedName name="_Z" localSheetId="2">[92]A!#REF!</definedName>
    <definedName name="_Z">[92]A!#REF!</definedName>
    <definedName name="a">#REF!</definedName>
    <definedName name="a.01">'[102]ANALISA-HST'!$K$30</definedName>
    <definedName name="a.06" localSheetId="2">'[102]ANALISA-HST'!#REF!</definedName>
    <definedName name="a.06">'[102]ANALISA-HST'!#REF!</definedName>
    <definedName name="a.07" localSheetId="2">'[102]ANALISA-HST'!#REF!</definedName>
    <definedName name="a.07">'[102]ANALISA-HST'!#REF!</definedName>
    <definedName name="a.08" localSheetId="2">'[102]ANALISA-HST'!#REF!</definedName>
    <definedName name="a.08">'[102]ANALISA-HST'!#REF!</definedName>
    <definedName name="a.09" localSheetId="2">'[102]ANALISA-HST'!#REF!</definedName>
    <definedName name="a.09">'[102]ANALISA-HST'!#REF!</definedName>
    <definedName name="A.1">#REF!</definedName>
    <definedName name="A.16" localSheetId="4">#REF!</definedName>
    <definedName name="A.16.H.T" localSheetId="4">#REF!</definedName>
    <definedName name="A.16.T" localSheetId="4">#REF!</definedName>
    <definedName name="A.16T" localSheetId="4">#REF!</definedName>
    <definedName name="A.17">[103]Harga!$N$84</definedName>
    <definedName name="A.18a" localSheetId="4">#REF!</definedName>
    <definedName name="A.18B">#REF!</definedName>
    <definedName name="A.1a">[103]Harga!$N$65</definedName>
    <definedName name="A.2">[103]Harga!$N$71</definedName>
    <definedName name="a.311">'[104]3Div3'!$L$6:$V$72</definedName>
    <definedName name="a.312">'[104]3Div3'!$L$126:$V$189</definedName>
    <definedName name="a.313">'[104]3Div3'!$L$246:$V$311</definedName>
    <definedName name="a.318">'[104]3Div3'!$L$547:$V$608</definedName>
    <definedName name="a.321">'[104]3Div3'!$L$673:$V$739</definedName>
    <definedName name="a.322">'[104]3Div3'!$L$852:$V$918</definedName>
    <definedName name="a.33">'[104]3Div3'!$L$1153:$V$1220</definedName>
    <definedName name="A.4" localSheetId="4">#REF!</definedName>
    <definedName name="A.AB.3" localSheetId="4">#REF!</definedName>
    <definedName name="A.B.1" localSheetId="4">#REF!</definedName>
    <definedName name="A.B.1.1.4" localSheetId="4">#REF!</definedName>
    <definedName name="A.E.13" localSheetId="4">#REF!</definedName>
    <definedName name="A.E.13.1.2" localSheetId="4">#REF!</definedName>
    <definedName name="A.G.32.h" localSheetId="4">'[105]DAFTAR ANALISA.'!$J$35</definedName>
    <definedName name="A.G.32.h">'[106]DAFTAR ANALISA.'!$J$35</definedName>
    <definedName name="A.G.33.H" localSheetId="4">#REF!</definedName>
    <definedName name="A.G.43.A" localSheetId="4">#REF!</definedName>
    <definedName name="A.G.5" localSheetId="4">#REF!</definedName>
    <definedName name="A.G.5.1.3" localSheetId="4">#REF!</definedName>
    <definedName name="A.G.5.B" localSheetId="4">#REF!</definedName>
    <definedName name="A.G.5.B.1.3" localSheetId="4">#REF!</definedName>
    <definedName name="A.G.50.H" localSheetId="4">'[107]DAFTAR ANALISA.'!#REF!</definedName>
    <definedName name="A.G.50.H.10" localSheetId="4">#REF!</definedName>
    <definedName name="A.G.50.P" localSheetId="4">#REF!</definedName>
    <definedName name="A.G.51.c" localSheetId="4">#REF!</definedName>
    <definedName name="A.G32.H" localSheetId="4">#REF!</definedName>
    <definedName name="A.I" localSheetId="4">[108]RAB!#REF!</definedName>
    <definedName name="A.II" localSheetId="4">[108]RAB!#REF!</definedName>
    <definedName name="A.III" localSheetId="4">[108]RAB!#REF!</definedName>
    <definedName name="A.IV" localSheetId="4">[108]RAB!#REF!</definedName>
    <definedName name="A.IX">[108]RAB!#REF!</definedName>
    <definedName name="A.L.3" localSheetId="4">#REF!</definedName>
    <definedName name="A.VII">[108]RAB!#REF!</definedName>
    <definedName name="A.VIII">[108]RAB!#REF!</definedName>
    <definedName name="A.X">[108]RAB!#REF!</definedName>
    <definedName name="A_ATAP_GENTENG_METAL" localSheetId="4">#REF!</definedName>
    <definedName name="A_BALOK_BORDES_20.40" localSheetId="4">#REF!</definedName>
    <definedName name="A_BALOK_LANTAI_20.40" localSheetId="4">#REF!</definedName>
    <definedName name="A_BALOK_LATAI_13.15" localSheetId="4">#REF!</definedName>
    <definedName name="A_BESI_POLOS" localSheetId="4">#REF!</definedName>
    <definedName name="A_BESI_ULIR" localSheetId="4">#REF!</definedName>
    <definedName name="A_BETON_BERTULANG_K200" localSheetId="4">#REF!</definedName>
    <definedName name="A_BETON_BERTULANG_K225" localSheetId="4">#REF!</definedName>
    <definedName name="A_BUBUNGAN_GENTENG_METAL" localSheetId="4">#REF!</definedName>
    <definedName name="A_CAT_KAYU_LESPLANG_PAPAN_RIDER" localSheetId="4">#REF!</definedName>
    <definedName name="A_CAT_MENI" localSheetId="4">#REF!</definedName>
    <definedName name="A_CAT_MENI_BESI_2X" localSheetId="4">#REF!</definedName>
    <definedName name="A_CAT_TEMBOK_DINDING_3X" localSheetId="4">#REF!</definedName>
    <definedName name="A_CETAKAN_BETON" localSheetId="4">#REF!</definedName>
    <definedName name="A_DINDING_KERAMIK_20X25" localSheetId="4">#REF!</definedName>
    <definedName name="A_DINDING_SHEAR_WALL" localSheetId="4">#REF!</definedName>
    <definedName name="A_DINDING_SUMURAN" localSheetId="4">#REF!</definedName>
    <definedName name="A_GALIAN_TANAH_1M" localSheetId="4">#REF!</definedName>
    <definedName name="A_GALIAN_TANAH_BESAR_1M" localSheetId="4">#REF!</definedName>
    <definedName name="A_GILAS_TIPA_BULAN" localSheetId="4">#REF!</definedName>
    <definedName name="A_GIPSUM_SILECA_3.6MM" localSheetId="4">#REF!</definedName>
    <definedName name="A_KAYU_KUDA2_GORDING" localSheetId="4">#REF!</definedName>
    <definedName name="A_KOLOM_KIA_30CM" localSheetId="4">#REF!</definedName>
    <definedName name="A_KOLOM_KIB_30.30" localSheetId="4">#REF!</definedName>
    <definedName name="A_KOLOM_PRAKTIS" localSheetId="4">#REF!</definedName>
    <definedName name="A_KONSTRUKSI_BAJA_KAP_KUDA2" localSheetId="4">#REF!</definedName>
    <definedName name="A_KUSEN_KAYU_PINTU_JENDELA" localSheetId="4">#REF!</definedName>
    <definedName name="A_LANTAI_BETON_TUMBUK_1.3.6_7CM" localSheetId="4">#REF!</definedName>
    <definedName name="A_LANTAI_KERAMIK_20X20" localSheetId="4">#REF!</definedName>
    <definedName name="A_LANTAI_KERAMIK_20X25" localSheetId="4">#REF!</definedName>
    <definedName name="A_LANTAI_KERAMIK_40X40" localSheetId="4">#REF!</definedName>
    <definedName name="A_LAPISAN_ASPAL_PERTAMA" localSheetId="4">#REF!</definedName>
    <definedName name="A_PAPAN_LESPLANG" localSheetId="4">#REF!</definedName>
    <definedName name="A_PAS_BATA_TBL_0.5_1.2" localSheetId="4">#REF!</definedName>
    <definedName name="A_PAS_BATA_TBL_0.5_1.4" localSheetId="4">#REF!</definedName>
    <definedName name="A_PAS_BATA_TBL_1_1.2" localSheetId="4">#REF!</definedName>
    <definedName name="A_PAS_BATA_TBL_1_1.4" localSheetId="4">#REF!</definedName>
    <definedName name="A_PAS_BATU_PAKLAAG_15CM" localSheetId="4">#REF!</definedName>
    <definedName name="A_PAS_BATU_SLIJTLAAG_6CM" localSheetId="4">#REF!</definedName>
    <definedName name="A_PASANGAN_AANSTAMPING" localSheetId="4">#REF!</definedName>
    <definedName name="A_PEK_LAIN2" localSheetId="4">#REF!</definedName>
    <definedName name="A_PENETRASI_ASPAL_LATASIR" localSheetId="4">#REF!</definedName>
    <definedName name="A_PENGUKURAN_PEMAS_BOWPLANK" localSheetId="4">#REF!</definedName>
    <definedName name="A_PENYIAPAN_TANAH_DASAR" localSheetId="4">#REF!</definedName>
    <definedName name="A_PEREKAT_1.3" localSheetId="4">#REF!</definedName>
    <definedName name="A_PLAFOND_GIBSUM" localSheetId="4">#REF!</definedName>
    <definedName name="A_PLAFOND_PAPAN_RIDER" localSheetId="4">#REF!</definedName>
    <definedName name="A_PLAT_LANTAI_12CM" localSheetId="4">#REF!</definedName>
    <definedName name="A_PLESTERAN_1.2_15MM" localSheetId="4">#REF!</definedName>
    <definedName name="A_PLESTERAN_1.3_15MM" localSheetId="4">#REF!</definedName>
    <definedName name="A_PLESTERAN_1.4_15MM" localSheetId="4">#REF!</definedName>
    <definedName name="A_PONDASI_BATU_GUNUNG_1.5" localSheetId="4">#REF!</definedName>
    <definedName name="A_PONDASI_CYCLOPEN_1.3.6" localSheetId="4">#REF!</definedName>
    <definedName name="A_PONDASI_PLAT_TAPAK" localSheetId="4">#REF!</definedName>
    <definedName name="A_RANGKA_KASAU_RENG" localSheetId="4">#REF!</definedName>
    <definedName name="A_RESIDU_KAYU_KUDA2_2X" localSheetId="4">#REF!</definedName>
    <definedName name="A_RING_BALOK_20.30" localSheetId="4">#REF!</definedName>
    <definedName name="A_SLOOF_20.40" localSheetId="4">#REF!</definedName>
    <definedName name="A_STUTWERK" localSheetId="4">#REF!</definedName>
    <definedName name="A_TANGGA_BORDES" localSheetId="4">#REF!</definedName>
    <definedName name="A_TIMBUNAN_PASIR" localSheetId="4">#REF!</definedName>
    <definedName name="A_TIMBUNAN_TANAH" localSheetId="4">#REF!</definedName>
    <definedName name="A_URUGAN_TANAH_KEMBALI" localSheetId="4">#REF!</definedName>
    <definedName name="a7l">[109]Temporer!$H$29</definedName>
    <definedName name="aaaaaaa">'[110]SAT-DAS'!$J$33</definedName>
    <definedName name="ab" localSheetId="4">'[111]DU&amp;B'!#REF!</definedName>
    <definedName name="AB.3" localSheetId="4">#REF!</definedName>
    <definedName name="ABC">#REF!</definedName>
    <definedName name="abmobilsasi">[112]divI!$G$52</definedName>
    <definedName name="ac">'[113]SAT-DAS'!$I$67</definedName>
    <definedName name="ACIAN" localSheetId="4">#REF!</definedName>
    <definedName name="ada" localSheetId="4">[114]LOKET!#REF!</definedName>
    <definedName name="adf">'[115]SAT-DAS'!$J$14</definedName>
    <definedName name="adfa">'[116]Lamp-4 Sat-Das'!$J$20</definedName>
    <definedName name="adgtg">'[116]Lamp-4 Sat-Das'!$J$23</definedName>
    <definedName name="ADS" localSheetId="4">'[117]ANALISA (2)'!$Q$1832</definedName>
    <definedName name="ADS">'[118]ANALISA (2)'!$Q$1832</definedName>
    <definedName name="AERA">'[119]SAT-DAS'!$J$64</definedName>
    <definedName name="AERAWE">'[119]SAT-DAS'!$J$61</definedName>
    <definedName name="AERAWRA">'[119]SAT-DAS'!$J$17</definedName>
    <definedName name="aetgae" localSheetId="2">'[119]SAT-DAS'!#REF!</definedName>
    <definedName name="aetgae">'[119]SAT-DAS'!#REF!</definedName>
    <definedName name="aewtawert">[120]DHSD!$G$44</definedName>
    <definedName name="aewtrawet">[121]DHSD!$G$24</definedName>
    <definedName name="afds" localSheetId="2">'[122]Analisa (ok punya)'!#REF!</definedName>
    <definedName name="afds">'[122]Analisa (ok punya)'!#REF!</definedName>
    <definedName name="afra" localSheetId="2">'[116]Lamp-4 Sat-Das'!#REF!</definedName>
    <definedName name="afra">'[116]Lamp-4 Sat-Das'!#REF!</definedName>
    <definedName name="Afs" localSheetId="2">'[123]SAT-DAS'!#REF!</definedName>
    <definedName name="Afs">'[123]SAT-DAS'!#REF!</definedName>
    <definedName name="aftgrae" localSheetId="2">'[124]SAT-DAS'!#REF!</definedName>
    <definedName name="aftgrae">'[124]SAT-DAS'!#REF!</definedName>
    <definedName name="ag" localSheetId="2">[125]metode!#REF!</definedName>
    <definedName name="ag">[125]metode!#REF!</definedName>
    <definedName name="aga">'[115]SAT-DAS'!$J$20</definedName>
    <definedName name="agaga">[121]DHSD!$G$29</definedName>
    <definedName name="aggB" localSheetId="2">'[123]SAT-DAS'!#REF!</definedName>
    <definedName name="aggB">'[123]SAT-DAS'!#REF!</definedName>
    <definedName name="AggC" localSheetId="2">[94]DHSD!#REF!</definedName>
    <definedName name="AggC">[94]DHSD!#REF!</definedName>
    <definedName name="Aggh" localSheetId="2">'[126]Har-sat-dasr'!#REF!</definedName>
    <definedName name="Aggh">'[126]Har-sat-dasr'!#REF!</definedName>
    <definedName name="aghls">[94]DHSD!$G$20</definedName>
    <definedName name="agksbc">[94]DHSD!$G$18</definedName>
    <definedName name="agkslk">[94]DHSD!$G$19</definedName>
    <definedName name="AGREGAT">#REF!</definedName>
    <definedName name="AGREGATA" localSheetId="4">#REF!</definedName>
    <definedName name="AGREGATA">#REF!</definedName>
    <definedName name="AGREGATB" localSheetId="4">#REF!</definedName>
    <definedName name="AGREGATB">#REF!</definedName>
    <definedName name="AGREGATC" localSheetId="4">#REF!</definedName>
    <definedName name="AGREGATC">#REF!</definedName>
    <definedName name="agrrg">'[115]SAT-DAS'!$J$30</definedName>
    <definedName name="AGUST">'[127]Penyiapan Bdn Jalan'!$J$15</definedName>
    <definedName name="AH">[128]Bahan!$D$7</definedName>
    <definedName name="ahs">[129]AHS!$A$7:$K$2157</definedName>
    <definedName name="AK">[128]Bahan!$D$8</definedName>
    <definedName name="AL">#REF!</definedName>
    <definedName name="Alamat" localSheetId="4">#REF!</definedName>
    <definedName name="ALAMAT">'[130]Penyiapan Bdn Jalan'!$A$4</definedName>
    <definedName name="alamat1" localSheetId="4">[40]BAHP!$J$49</definedName>
    <definedName name="alamat1">[41]BAHP!$J$49</definedName>
    <definedName name="alamat2" localSheetId="4">[55]BAHP!$J$61</definedName>
    <definedName name="alamat2">[56]BAHP!$J$61</definedName>
    <definedName name="alamat3" localSheetId="4">[55]BAHP!$J$73</definedName>
    <definedName name="alamat3">[56]BAHP!$J$73</definedName>
    <definedName name="ALAT">[131]S_DAYA!$C$95:$E$142</definedName>
    <definedName name="alatbantu">'[132]Analisa Harga Lama'!#REF!</definedName>
    <definedName name="alatcena">'[133]OP. ALAT'!$M$114</definedName>
    <definedName name="ALATUTAMA" localSheetId="4">#REF!</definedName>
    <definedName name="ALATUTAMA">#REF!</definedName>
    <definedName name="alif" localSheetId="4">'[134]BAHAN 2007'!#REF!</definedName>
    <definedName name="AMP" localSheetId="4">#REF!</definedName>
    <definedName name="AMP">#REF!</definedName>
    <definedName name="amplas">[135]UPAH!$E$42</definedName>
    <definedName name="an">'[136]3Div10c'!$U$410</definedName>
    <definedName name="an.01" localSheetId="4">#REF!</definedName>
    <definedName name="an.02" localSheetId="4">#REF!</definedName>
    <definedName name="an.03" localSheetId="4">#REF!</definedName>
    <definedName name="an.04" localSheetId="4">#REF!</definedName>
    <definedName name="an.05" localSheetId="4">#REF!</definedName>
    <definedName name="an.06" localSheetId="4">#REF!</definedName>
    <definedName name="an.07" localSheetId="4">#REF!</definedName>
    <definedName name="an.08" localSheetId="4">#REF!</definedName>
    <definedName name="an.09" localSheetId="4">#REF!</definedName>
    <definedName name="an.10" localSheetId="4">#REF!</definedName>
    <definedName name="an.11" localSheetId="4">#REF!</definedName>
    <definedName name="an.12" localSheetId="4">#REF!</definedName>
    <definedName name="AN.13" localSheetId="4">#REF!</definedName>
    <definedName name="ANALISA" localSheetId="4">#REF!</definedName>
    <definedName name="Analisa_EI_612">[137]DivVI!$F$71</definedName>
    <definedName name="Analisa_EI_633">[137]DivVI!$F$141</definedName>
    <definedName name="Analisa101A" localSheetId="4">'[138]Analisa HSP'!$U$51</definedName>
    <definedName name="Analisa101B" localSheetId="4">'[138]Analisa HSP'!$U$231</definedName>
    <definedName name="Analisa101C" localSheetId="4">'[138]Analisa HSP'!$U$410</definedName>
    <definedName name="Analisa101D" localSheetId="4">'[138]Analisa HSP'!$U$589</definedName>
    <definedName name="Analisa101E" localSheetId="4">'[138]Analisa HSP'!$U$768</definedName>
    <definedName name="ANALUISA" localSheetId="4">#REF!</definedName>
    <definedName name="anamp">[139]ANALISA!$L$44</definedName>
    <definedName name="anda" localSheetId="4">[135]UPAH!$E$68</definedName>
    <definedName name="anda">[140]UPAH!$E$68</definedName>
    <definedName name="ANDA1" localSheetId="4">#REF!</definedName>
    <definedName name="ANDA40" localSheetId="4">#REF!</definedName>
    <definedName name="ANF8b">#REF!</definedName>
    <definedName name="ANG41a">#REF!</definedName>
    <definedName name="ANG43b">#REF!</definedName>
    <definedName name="ANGGARAN">[37]MENU!$B$10</definedName>
    <definedName name="ANI2a">#REF!</definedName>
    <definedName name="ANK.016">#REF!</definedName>
    <definedName name="ANK.02">#REF!</definedName>
    <definedName name="ANK.321">#REF!</definedName>
    <definedName name="ANK.514">#REF!</definedName>
    <definedName name="ANK.522">#REF!</definedName>
    <definedName name="ANK.810">#REF!</definedName>
    <definedName name="ANK.A1">#REF!</definedName>
    <definedName name="ANK.E13">#REF!</definedName>
    <definedName name="ANK23.K18.K9">#REF!</definedName>
    <definedName name="ANL.K.23">[141]analisa!$A$3531:$J$3589</definedName>
    <definedName name="Anl_1m3_Sturtwerk" localSheetId="4">#REF!</definedName>
    <definedName name="Anl_Cetakan_Beton_Multiplek9mm" localSheetId="4">#REF!</definedName>
    <definedName name="Anl_G41.a_Beton_Cor_K225" localSheetId="4">#REF!</definedName>
    <definedName name="Anl_I1_Besi_Beton_Polos" localSheetId="4">#REF!</definedName>
    <definedName name="Anl_I2_Besi_Beton_Ulir" localSheetId="4">#REF!</definedName>
    <definedName name="Anl_Pekerjaan_Lain2" localSheetId="4">#REF!</definedName>
    <definedName name="anl43b" localSheetId="4">#REF!</definedName>
    <definedName name="anla1" localSheetId="4">'[132]Analisa Harga Lama'!#REF!</definedName>
    <definedName name="anla18" localSheetId="4">#REF!</definedName>
    <definedName name="anla18a" localSheetId="4">#REF!</definedName>
    <definedName name="anla18b" localSheetId="4">'[132]Analisa Harga Lama'!#REF!</definedName>
    <definedName name="anla18d" localSheetId="4">'[132]Analisa Harga Lama'!#REF!</definedName>
    <definedName name="anla18e" localSheetId="4">'[132]Analisa Harga Lama'!#REF!</definedName>
    <definedName name="anla4" localSheetId="4">#REF!</definedName>
    <definedName name="anla9" localSheetId="4">#REF!</definedName>
    <definedName name="AnlAB" localSheetId="4">#REF!</definedName>
    <definedName name="AnlBB" localSheetId="4">'[107]Anl. ALAT BERAT (jADI)'!$R$168</definedName>
    <definedName name="AnlBB">'[142]Anl. ALAT BERAT (jADI)'!$R$168</definedName>
    <definedName name="AnlBC" localSheetId="4">'[107]Anl. ALAT BERAT (jADI)'!$R$251</definedName>
    <definedName name="AnlBC">'[142]Anl. ALAT BERAT (jADI)'!$R$251</definedName>
    <definedName name="AnlBD" localSheetId="4">'[107]Anl. ALAT BERAT (jADI)'!$R$342</definedName>
    <definedName name="AnlBD">'[142]Anl. ALAT BERAT (jADI)'!$R$342</definedName>
    <definedName name="AnlBE" localSheetId="4">'[107]Anl. ALAT BERAT (jADI)'!$R$409</definedName>
    <definedName name="AnlBE">'[142]Anl. ALAT BERAT (jADI)'!$R$409</definedName>
    <definedName name="AnlBF" localSheetId="4">#REF!</definedName>
    <definedName name="anlf16" localSheetId="4">#REF!</definedName>
    <definedName name="anlf22" localSheetId="4">#REF!</definedName>
    <definedName name="anlf26" localSheetId="4">[143]ANALISA!#REF!</definedName>
    <definedName name="anlf27" localSheetId="4">#REF!</definedName>
    <definedName name="anlf8" localSheetId="4">'[132]Analisa Harga Lama'!#REF!</definedName>
    <definedName name="ANLG.14" localSheetId="4">#REF!</definedName>
    <definedName name="ANLG.19" localSheetId="4">#REF!</definedName>
    <definedName name="anlg14" localSheetId="4">#REF!</definedName>
    <definedName name="anlg16" localSheetId="4">#REF!</definedName>
    <definedName name="anlg19" localSheetId="4">#REF!</definedName>
    <definedName name="ANLG2" localSheetId="4">[143]ANALISA!#REF!</definedName>
    <definedName name="anlg32h" localSheetId="4">'[132]Analisa Harga Lama'!#REF!</definedName>
    <definedName name="anlg33h">[144]ANALISA!$G$202</definedName>
    <definedName name="ANLG33I">[144]ANALISA!$G$191</definedName>
    <definedName name="anlg41">'[132]Analisa Harga Lama'!#REF!</definedName>
    <definedName name="anlg41a1" localSheetId="4">#REF!</definedName>
    <definedName name="anlg41a2" localSheetId="4">#REF!</definedName>
    <definedName name="anlg41b1" localSheetId="4">#REF!</definedName>
    <definedName name="anlg41b2" localSheetId="4">#REF!</definedName>
    <definedName name="anlg41c" localSheetId="4">#REF!</definedName>
    <definedName name="anlg41d" localSheetId="4">#REF!</definedName>
    <definedName name="anlg41e" localSheetId="4">#REF!</definedName>
    <definedName name="anlg43" localSheetId="4">'[132]Analisa Harga Lama'!#REF!</definedName>
    <definedName name="anlg43b" localSheetId="4">'[132]Analisa Harga Lama'!#REF!</definedName>
    <definedName name="anlg44" localSheetId="4">'[132]Analisa Harga Lama'!#REF!</definedName>
    <definedName name="anlg44a" localSheetId="4">#REF!</definedName>
    <definedName name="anlg50h" localSheetId="4">'[132]Analisa Harga Lama'!#REF!</definedName>
    <definedName name="anlg50i" localSheetId="4">#REF!</definedName>
    <definedName name="anlg50q">[144]ANALISA!$G$232</definedName>
    <definedName name="anlg53a">'[132]Analisa Harga Lama'!#REF!</definedName>
    <definedName name="anlg67" localSheetId="4">#REF!</definedName>
    <definedName name="anlg69" localSheetId="4">#REF!</definedName>
    <definedName name="anlh10" localSheetId="4">#REF!</definedName>
    <definedName name="anlh15" localSheetId="4">#REF!</definedName>
    <definedName name="anlh4" localSheetId="4">#REF!</definedName>
    <definedName name="anli15a" localSheetId="4">'[132]Analisa Harga Lama'!#REF!</definedName>
    <definedName name="anli2" localSheetId="4">'[132]Analisa Harga Lama'!#REF!</definedName>
    <definedName name="anli2a" localSheetId="4">[20]ANALISA!#REF!</definedName>
    <definedName name="anlk211" localSheetId="4">'[132]Analisa Harga Lama'!#REF!</definedName>
    <definedName name="anlk310">'[132]Analisa Harga Lama'!#REF!</definedName>
    <definedName name="Anlk321">'[132]Analisa Harga Lama'!#REF!</definedName>
    <definedName name="anlk36" localSheetId="4">#REF!</definedName>
    <definedName name="anll2a" localSheetId="4">#REF!</definedName>
    <definedName name="anls_G_67a" localSheetId="4">[145]ANALISA!#REF!</definedName>
    <definedName name="AnlSirtu" localSheetId="4">#REF!</definedName>
    <definedName name="AnlStrip" localSheetId="4">#REF!</definedName>
    <definedName name="Anlurugpasir" localSheetId="4">#REF!</definedName>
    <definedName name="anlw2a" localSheetId="4">'[132]Analisa Harga Lama'!#REF!</definedName>
    <definedName name="anlw2b" localSheetId="4">'[132]Analisa Harga Lama'!#REF!</definedName>
    <definedName name="anlw3a" localSheetId="4">'[132]Analisa Harga Lama'!#REF!</definedName>
    <definedName name="anlw3b" localSheetId="4">'[132]Analisa Harga Lama'!#REF!</definedName>
    <definedName name="anlw3c">'[132]Analisa Harga Lama'!#REF!</definedName>
    <definedName name="anlw3d">'[132]Analisa Harga Lama'!#REF!</definedName>
    <definedName name="anstamping">[114]LOKET!#REF!</definedName>
    <definedName name="anstone">[139]ANALISA!$L$98</definedName>
    <definedName name="ANTEKAGA">'[146]ANTEK-AGGA'!$B$1:$M$188</definedName>
    <definedName name="ANTEKBURDA">[146]BURDA!$B$1:$M$129</definedName>
    <definedName name="ANTEKGAL">'[146]ANTEK-GAL'!$B$1:$M$107</definedName>
    <definedName name="ANTEKHRS">'[146]HRS-ATB'!$B$1:$M$205</definedName>
    <definedName name="ANTEKPRIME">'[146]ANTEK-PRIME'!$B$1:$O$129</definedName>
    <definedName name="ANTEKTIM">'[146]ANTEK-TIMB'!$B$1:$M$189</definedName>
    <definedName name="antex" localSheetId="4">#REF!</definedName>
    <definedName name="ARAE" localSheetId="2">'[147]Sat Das'!#REF!</definedName>
    <definedName name="ARAE">'[147]Sat Das'!#REF!</definedName>
    <definedName name="araefa">'[119]SAT-DAS'!$J$26</definedName>
    <definedName name="AREA" localSheetId="2">'[119]SAT-DAS'!#REF!</definedName>
    <definedName name="AREA">'[119]SAT-DAS'!#REF!</definedName>
    <definedName name="AREAWGT" localSheetId="2">'[119]SAT-DAS'!#REF!</definedName>
    <definedName name="AREAWGT">'[119]SAT-DAS'!#REF!</definedName>
    <definedName name="arets">[120]DHSD!$G$35</definedName>
    <definedName name="ARfae">'[119]SAT-DAS'!$J$25</definedName>
    <definedName name="argyarse">'[119]SAT-DAS'!$J$58</definedName>
    <definedName name="ARKAN" localSheetId="4">'[134]BAHAN 2007'!#REF!</definedName>
    <definedName name="ARTASERYG" localSheetId="2">'[147]Sat Das'!#REF!</definedName>
    <definedName name="ARTASERYG">'[147]Sat Das'!#REF!</definedName>
    <definedName name="artaw">'[116]Lamp-4 Sat-Das'!$J$56</definedName>
    <definedName name="ARTGA">'[119]SAT-DAS'!$J$14</definedName>
    <definedName name="artyawerygas" localSheetId="2">'[119]Analisa (ok)'!#REF!</definedName>
    <definedName name="artyawerygas">'[119]Analisa (ok)'!#REF!</definedName>
    <definedName name="ARYE">'[119]SAT-DAS'!$J$15</definedName>
    <definedName name="AS">#REF!</definedName>
    <definedName name="ascem">[94]DHSD!$G$23</definedName>
    <definedName name="ASD">#REF!</definedName>
    <definedName name="asengcpabrik">'[132]Analisa Harga Lama'!#REF!</definedName>
    <definedName name="asfdfg" localSheetId="2">[39]L4c!#REF!</definedName>
    <definedName name="asfdfg">[39]L4c!#REF!</definedName>
    <definedName name="Asp" localSheetId="2">[148]DHSD!#REF!</definedName>
    <definedName name="Asp">[148]DHSD!#REF!</definedName>
    <definedName name="ASPAL">#REF!</definedName>
    <definedName name="aspfin">[94]DHSD!$G$34</definedName>
    <definedName name="aspspr">[94]DHSD!$G$33</definedName>
    <definedName name="ASS">[149]MENU!$A$44</definedName>
    <definedName name="assff" localSheetId="2">'[150]SAT-DAS'!#REF!</definedName>
    <definedName name="assff">'[150]SAT-DAS'!#REF!</definedName>
    <definedName name="assoperator">[151]BasicPrice!$F$219</definedName>
    <definedName name="astrs">'[119]SAT-DAS'!$J$74</definedName>
    <definedName name="ataerts">[121]DHSD!$G$46</definedName>
    <definedName name="ataewrta" localSheetId="2">[152]DHSD!#REF!</definedName>
    <definedName name="ataewrta">[152]DHSD!#REF!</definedName>
    <definedName name="ATAP">[153]RAB!$C$71</definedName>
    <definedName name="ataponduline">[154]cover!#REF!</definedName>
    <definedName name="atapseng" localSheetId="4">#REF!</definedName>
    <definedName name="ataset">'[119]SAT-DAS'!$J$58</definedName>
    <definedName name="atatg">[121]DHSD!$G$11</definedName>
    <definedName name="ateawra">'[119]SAT-DAS'!$J$37</definedName>
    <definedName name="atertsertsr">[121]DHSD!$G$12</definedName>
    <definedName name="atgaertar">[155]DHSD!$G$16</definedName>
    <definedName name="ATK" localSheetId="4">#REF!</definedName>
    <definedName name="ATRA">'[119]SAT-DAS'!$J$39</definedName>
    <definedName name="atraewrA">'[119]SAT-DAS'!$J$25</definedName>
    <definedName name="atresey" localSheetId="2">[152]DHSD!#REF!</definedName>
    <definedName name="atresey">[152]DHSD!#REF!</definedName>
    <definedName name="atreyaserrae" localSheetId="2">[152]DHSD!#REF!</definedName>
    <definedName name="atreyaserrae">[152]DHSD!#REF!</definedName>
    <definedName name="atrrt">[121]DHSD!$G$46</definedName>
    <definedName name="atsrt">[120]DHSD!$G$18</definedName>
    <definedName name="avian" localSheetId="4">#REF!</definedName>
    <definedName name="awerawr">'[119]SAT-DAS'!$J$27</definedName>
    <definedName name="ayra" localSheetId="2">'[122]SAT-DAS'!#REF!</definedName>
    <definedName name="ayra">'[122]SAT-DAS'!#REF!</definedName>
    <definedName name="B" localSheetId="4">[156]Analisa!#REF!</definedName>
    <definedName name="b.05" localSheetId="2">'[102]ANALISA-HST'!#REF!</definedName>
    <definedName name="b.05">'[102]ANALISA-HST'!#REF!</definedName>
    <definedName name="b.06" localSheetId="2">'[102]ANALISA-HST'!#REF!</definedName>
    <definedName name="b.06">'[102]ANALISA-HST'!#REF!</definedName>
    <definedName name="b.07" localSheetId="2">'[102]ANALISA-HST'!#REF!</definedName>
    <definedName name="b.07">'[102]ANALISA-HST'!#REF!</definedName>
    <definedName name="b.08" localSheetId="2">'[102]ANALISA-HST'!#REF!</definedName>
    <definedName name="b.08">'[102]ANALISA-HST'!#REF!</definedName>
    <definedName name="b.09" localSheetId="2">'[102]ANALISA-HST'!#REF!</definedName>
    <definedName name="b.09">'[102]ANALISA-HST'!#REF!</definedName>
    <definedName name="B.1" localSheetId="4">#REF!</definedName>
    <definedName name="b.11" localSheetId="2">'[102]ANALISA-HST'!#REF!</definedName>
    <definedName name="b.11">'[102]ANALISA-HST'!#REF!</definedName>
    <definedName name="b.12" localSheetId="2">'[102]ANALISA-HST'!#REF!</definedName>
    <definedName name="b.12">'[102]ANALISA-HST'!#REF!</definedName>
    <definedName name="b.12a" localSheetId="2">'[102]ANALISA-HST'!#REF!</definedName>
    <definedName name="b.12a">'[102]ANALISA-HST'!#REF!</definedName>
    <definedName name="b.12b" localSheetId="2">'[157]ANALISA-HST'!#REF!</definedName>
    <definedName name="b.12b">'[157]ANALISA-HST'!#REF!</definedName>
    <definedName name="b.13" localSheetId="2">'[102]ANALISA-HST'!#REF!</definedName>
    <definedName name="b.13">'[102]ANALISA-HST'!#REF!</definedName>
    <definedName name="b.14" localSheetId="2">'[102]ANALISA-HST'!#REF!</definedName>
    <definedName name="b.14">'[102]ANALISA-HST'!#REF!</definedName>
    <definedName name="b.15" localSheetId="2">'[102]ANALISA-HST'!#REF!</definedName>
    <definedName name="b.15">'[102]ANALISA-HST'!#REF!</definedName>
    <definedName name="b.16" localSheetId="2">'[102]ANALISA-HST'!#REF!</definedName>
    <definedName name="b.16">'[102]ANALISA-HST'!#REF!</definedName>
    <definedName name="B.17">[86]ANALISA!$I$1101</definedName>
    <definedName name="B.18">[86]ANALISA!$I$1149</definedName>
    <definedName name="B.19">[86]ANALISA!$I$1197</definedName>
    <definedName name="B.20">[86]ANALISA!$I$1245</definedName>
    <definedName name="B.21">[86]ANALISA!$I$1293</definedName>
    <definedName name="B.22">[86]ANALISA!$I$1341</definedName>
    <definedName name="b3.6" localSheetId="2">[158]Hsat1!#REF!</definedName>
    <definedName name="b3.6">[158]Hsat1!#REF!</definedName>
    <definedName name="baby" localSheetId="2">[159]BasicPrice!#REF!</definedName>
    <definedName name="baby">[159]BasicPrice!#REF!</definedName>
    <definedName name="backhoe" localSheetId="4">#REF!</definedName>
    <definedName name="baggrekunci">[160]bahan!$G$16</definedName>
    <definedName name="baggretutup">[160]bahan!$G$15</definedName>
    <definedName name="bagi">[161]BasicPrice!$Q$6</definedName>
    <definedName name="BAHAN">[131]S_DAYA!$C$39:$E$83</definedName>
    <definedName name="BAHU">#REF!</definedName>
    <definedName name="baja" localSheetId="4">#REF!</definedName>
    <definedName name="BAJATULANGAN" localSheetId="4">[156]Analisa!#REF!</definedName>
    <definedName name="Bakau" localSheetId="4">#REF!</definedName>
    <definedName name="BAKKTR" localSheetId="2">[1]ANALIS!#REF!</definedName>
    <definedName name="BAKKTR">[1]ANALIS!#REF!</definedName>
    <definedName name="BAKMANDI" localSheetId="4">#REF!</definedName>
    <definedName name="Balok" localSheetId="4">#REF!</definedName>
    <definedName name="baloklantaiI" localSheetId="4">[162]Analis!#REF!</definedName>
    <definedName name="baloklantaiII" localSheetId="4">#REF!</definedName>
    <definedName name="bantu" localSheetId="4">[163]Penawaran!#REF!</definedName>
    <definedName name="bap">[114]LOKET!$G$20</definedName>
    <definedName name="baret14" localSheetId="4">#REF!</definedName>
    <definedName name="baret18" localSheetId="4">#REF!</definedName>
    <definedName name="baret23" localSheetId="4">#REF!</definedName>
    <definedName name="base" localSheetId="4">#REF!</definedName>
    <definedName name="baspalcurah">[137]bahan!$G$57</definedName>
    <definedName name="baspalt">[137]bahan!$G$18</definedName>
    <definedName name="Bata" localSheetId="4">'[164]Daftar Harga'!#REF!</definedName>
    <definedName name="bata12">[165]anl!#REF!</definedName>
    <definedName name="bata14" localSheetId="4">[114]LOKET!#REF!</definedName>
    <definedName name="BATAKO" localSheetId="4">#REF!</definedName>
    <definedName name="Batu" localSheetId="4">#REF!</definedName>
    <definedName name="Batu.Besar" localSheetId="4">#REF!</definedName>
    <definedName name="Batu.Kecil" localSheetId="4">#REF!</definedName>
    <definedName name="Batu.Sedang" localSheetId="4">#REF!</definedName>
    <definedName name="batu15" localSheetId="4">'[166]HARGA BAHAN'!$D$26</definedName>
    <definedName name="BATUBELAH" localSheetId="4">#REF!</definedName>
    <definedName name="BATUBELAH">#REF!</definedName>
    <definedName name="BATUKALI" localSheetId="4">#REF!</definedName>
    <definedName name="BATUKALI">#REF!</definedName>
    <definedName name="BATUKOS" localSheetId="4">#REF!</definedName>
    <definedName name="Batukosong">[164]Analisa!$I$95</definedName>
    <definedName name="batumerah">'[132]Analisa Harga Lama'!#REF!</definedName>
    <definedName name="batusaring" localSheetId="4">#REF!</definedName>
    <definedName name="Baut" localSheetId="4">#REF!</definedName>
    <definedName name="BAUT12" localSheetId="4">#REF!</definedName>
    <definedName name="Baut34" localSheetId="4">#REF!</definedName>
    <definedName name="BB" localSheetId="4">#REF!</definedName>
    <definedName name="bb.10">'[97]Upah, Bahan, Alat'!#REF!</definedName>
    <definedName name="bb.20">'[97]Upah, Bahan, Alat'!#REF!</definedName>
    <definedName name="bb.30">'[97]Upah, Bahan, Alat'!#REF!</definedName>
    <definedName name="bb.60">'[97]Upah, Bahan, Alat'!#REF!</definedName>
    <definedName name="bb.80">'[97]Upah, Bahan, Alat'!#REF!</definedName>
    <definedName name="BB10mm" localSheetId="4">#REF!</definedName>
    <definedName name="BB12mm" localSheetId="4">#REF!</definedName>
    <definedName name="BB6mm" localSheetId="4">#REF!</definedName>
    <definedName name="BB8mm" localSheetId="4">#REF!</definedName>
    <definedName name="bbel1">'[167]DU&amp;B'!$F$31</definedName>
    <definedName name="bbel3">'[167]DU&amp;B'!$F$33</definedName>
    <definedName name="bbensin">[168]bahan!$G$32</definedName>
    <definedName name="bbet">'[111]DU&amp;B'!#REF!</definedName>
    <definedName name="Bbeton">'[164]Daftar Harga'!#REF!</definedName>
    <definedName name="BBP" localSheetId="4">#REF!</definedName>
    <definedName name="Bbt">'[123]SAT-DAS'!$J$33</definedName>
    <definedName name="bbtn">[94]DHSD!$G$26</definedName>
    <definedName name="bdf" localSheetId="2">'[169]SAT-DAS'!#REF!</definedName>
    <definedName name="bdf">'[169]SAT-DAS'!#REF!</definedName>
    <definedName name="BDLS">'[146]BD-LS'!$B$7:$L$600</definedName>
    <definedName name="bdnhd">[94]DHSD!$G$40</definedName>
    <definedName name="be" localSheetId="4">#REF!</definedName>
    <definedName name="Beg_Bal" localSheetId="4">#REF!</definedName>
    <definedName name="BEK" localSheetId="4">[170]UPAH!#REF!</definedName>
    <definedName name="bekisting" localSheetId="4">#REF!</definedName>
    <definedName name="Bekisting___Perancah">[171]Analisa!$D$736</definedName>
    <definedName name="Bekisting_Multipleks">'[172]Anal-2'!$G$261</definedName>
    <definedName name="Belincong" localSheetId="4">[164]Analisa!#REF!</definedName>
    <definedName name="Besi" localSheetId="4">#REF!</definedName>
    <definedName name="Besi_3" localSheetId="2">[173]ANALISA!#REF!</definedName>
    <definedName name="Besi_3">[173]ANALISA!#REF!</definedName>
    <definedName name="Besi_Polos">'[172]Anal-2'!$G$171</definedName>
    <definedName name="Besi_Tulangan">[171]Analisa!$D$444</definedName>
    <definedName name="Besi_Ulir">'[172]Anal-2'!$G$216</definedName>
    <definedName name="BESIBAJA" localSheetId="4">#REF!</definedName>
    <definedName name="BesiBeton" localSheetId="4">#REF!</definedName>
    <definedName name="besibetonpolos" localSheetId="4">'[132]Analisa Harga Lama'!#REF!</definedName>
    <definedName name="besipegangan" localSheetId="4">[154]cover!#REF!</definedName>
    <definedName name="Beton">'[174]Jamur Jelatang'!$P$26</definedName>
    <definedName name="Beton_K.175">[171]Analisa!$D$393</definedName>
    <definedName name="Beton_K.225">[171]Analisa!$D$343</definedName>
    <definedName name="Beton_K175">'[172]Anal-2'!$G$126</definedName>
    <definedName name="BETON_K225" localSheetId="4">[156]Analisa!#REF!</definedName>
    <definedName name="Beton_K225">'[172]Anal-2'!$G$36</definedName>
    <definedName name="Beton_K350">'[172]Anal-2'!$G$81</definedName>
    <definedName name="Beton135" localSheetId="4">#REF!</definedName>
    <definedName name="Beton175" localSheetId="4">#REF!</definedName>
    <definedName name="Beton225" localSheetId="4">#REF!</definedName>
    <definedName name="betonbertulang" localSheetId="4">'[175]RAB (OK)'!#REF!</definedName>
    <definedName name="betonmassa" localSheetId="4">#REF!</definedName>
    <definedName name="BETONNON" localSheetId="4">#REF!</definedName>
    <definedName name="BETONSTRUK" localSheetId="4">#REF!</definedName>
    <definedName name="BETONSTRUKTUR" localSheetId="4">[156]Analisa!#REF!</definedName>
    <definedName name="bg" localSheetId="4">'[97]Upah, Bahan, Alat'!#REF!</definedName>
    <definedName name="bg">'[97]Upah, Bahan, Alat'!#REF!</definedName>
    <definedName name="bialum">'[146]BIA-LUMPSUM'!$B$9:$L$665</definedName>
    <definedName name="biaya_gilas_tiap_bulan" localSheetId="4">[145]ANALISA!#REF!</definedName>
    <definedName name="Biayadozer" localSheetId="4">#REF!</definedName>
    <definedName name="Biayadump" localSheetId="4">#REF!</definedName>
    <definedName name="BiayaExcavator" localSheetId="4">#REF!</definedName>
    <definedName name="biayamgilas" localSheetId="4">'[132]Analisa Harga Lama'!#REF!</definedName>
    <definedName name="Biayamolen" localSheetId="4">#REF!</definedName>
    <definedName name="BiayaVibro" localSheetId="4">#REF!</definedName>
    <definedName name="BIBN">#REF!</definedName>
    <definedName name="bilangan">[176]bilangan!$AX$3:$AY$33</definedName>
    <definedName name="bk" localSheetId="4">'[97]Upah, Bahan, Alat'!#REF!</definedName>
    <definedName name="bk">'[177]DU&amp;B'!$F$17</definedName>
    <definedName name="bka">[94]DHSD!$G$17</definedName>
    <definedName name="bkalibelahgunung" localSheetId="4">'[132]Analisa Harga Lama'!#REF!</definedName>
    <definedName name="BKB" localSheetId="4">#REF!</definedName>
    <definedName name="BKK" localSheetId="4">#REF!</definedName>
    <definedName name="bkosong">[57]SNI!$I$39</definedName>
    <definedName name="blangsung">'[133]OP. PERJAM'!$G$208</definedName>
    <definedName name="BM">[128]Bahan!$D$15</definedName>
    <definedName name="BO">[128]Bahan!$D$16</definedName>
    <definedName name="bolie">[168]bahan!$G$34</definedName>
    <definedName name="bonbon">'[175]RAB (OK)'!#REF!</definedName>
    <definedName name="Bonbon_keramik_setelah_dipasang" localSheetId="4">'[145]HARGA BAHAN'!$F$21</definedName>
    <definedName name="Bonbon_keramik_setelah_dipasang">'[178]HARGA BAHAN'!$F$21</definedName>
    <definedName name="BONGKAR" localSheetId="4">#REF!</definedName>
    <definedName name="boplank">[57]SNI!$I$22</definedName>
    <definedName name="bor" localSheetId="4">[57]RAB!$K$25</definedName>
    <definedName name="bor">[58]RAB!$K$25</definedName>
    <definedName name="BOROW3000" localSheetId="2">[179]ANALISA!#REF!</definedName>
    <definedName name="BOROW3000">[179]ANALISA!#REF!</definedName>
    <definedName name="BOS" localSheetId="4">#REF!</definedName>
    <definedName name="boss">[180]PriceList!$R$6</definedName>
    <definedName name="bp" localSheetId="4">[135]UPAH!$E$20</definedName>
    <definedName name="bp">[140]UPAH!$E$20</definedName>
    <definedName name="bp.0">'[97]Upah, Bahan, Alat'!#REF!</definedName>
    <definedName name="bp.1">'[97]Upah, Bahan, Alat'!#REF!</definedName>
    <definedName name="bp.10">'[97]Upah, Bahan, Alat'!#REF!</definedName>
    <definedName name="bp.2">'[97]Upah, Bahan, Alat'!#REF!</definedName>
    <definedName name="bp.3">'[97]Upah, Bahan, Alat'!#REF!</definedName>
    <definedName name="bp.5">'[97]Upah, Bahan, Alat'!#REF!</definedName>
    <definedName name="bp.7">'[97]Upah, Bahan, Alat'!#REF!</definedName>
    <definedName name="bpec">'[181]DU&amp;B'!$F$17</definedName>
    <definedName name="BPelumas">[182]OwningCost!$H$55</definedName>
    <definedName name="BPH" localSheetId="4">#REF!</definedName>
    <definedName name="BPH3mm" localSheetId="4">#REF!</definedName>
    <definedName name="BQ">'[183]Bill of Quantities'!$C$3:$I$457</definedName>
    <definedName name="BQ.TOT">[184]BQ!$A$1:$M$256</definedName>
    <definedName name="BQHER">[185]BOQ!$D$14:$H$399</definedName>
    <definedName name="BR">[128]Bahan!$D$10</definedName>
    <definedName name="BRC8MM" localSheetId="4">#REF!</definedName>
    <definedName name="breakdown">[186]Breakdown!$A$2:$L$1771</definedName>
    <definedName name="Bronjong">[164]Analisa!$I$70</definedName>
    <definedName name="bs">[135]UPAH!$E$21</definedName>
    <definedName name="bsk" localSheetId="4">#REF!</definedName>
    <definedName name="bsolar">[168]bahan!$G$33</definedName>
    <definedName name="BST">#REF!</definedName>
    <definedName name="BT">#REF!</definedName>
    <definedName name="BT.150" localSheetId="4">#REF!</definedName>
    <definedName name="Bt.Bsr" localSheetId="4">#REF!</definedName>
    <definedName name="Bt.Kcl" localSheetId="4">#REF!</definedName>
    <definedName name="Bt.Kecil" localSheetId="4">#REF!</definedName>
    <definedName name="Bt.Sdng" localSheetId="4">#REF!</definedName>
    <definedName name="btb" localSheetId="4">#REF!</definedName>
    <definedName name="btp">'[97]Upah, Bahan, Alat'!#REF!</definedName>
    <definedName name="BTT">#REF!</definedName>
    <definedName name="Btu.Kcl" localSheetId="4">#REF!</definedName>
    <definedName name="bu">BAHAN!$G$9</definedName>
    <definedName name="BUBA">#REF!</definedName>
    <definedName name="BUBUNGAN" localSheetId="4">#REF!</definedName>
    <definedName name="bubunganseng" localSheetId="4">#REF!</definedName>
    <definedName name="buisbeton40" localSheetId="4">'[132]Analisa Harga Lama'!#REF!</definedName>
    <definedName name="buisbeton60" localSheetId="4">'[132]Analisa Harga Lama'!#REF!</definedName>
    <definedName name="buisbeton80" localSheetId="4">'[132]Analisa Harga Lama'!#REF!</definedName>
    <definedName name="BUKI">#REF!</definedName>
    <definedName name="buldozer" localSheetId="4">'[132]Analisa Harga Lama'!#REF!</definedName>
    <definedName name="bull" localSheetId="4">#REF!</definedName>
    <definedName name="BULLDOZER" localSheetId="4">#REF!</definedName>
    <definedName name="BULLDOZER">#REF!</definedName>
    <definedName name="Buruh" localSheetId="4">#REF!</definedName>
    <definedName name="buseter">[187]BAHAN!#REF!</definedName>
    <definedName name="butater">[187]BAHAN!#REF!</definedName>
    <definedName name="buter">[187]BAHAN!#REF!</definedName>
    <definedName name="bv">BAHAN!$G$10</definedName>
    <definedName name="c.05" localSheetId="2">'[102]ANALISA-HST'!#REF!</definedName>
    <definedName name="c.05">'[102]ANALISA-HST'!#REF!</definedName>
    <definedName name="c.06" localSheetId="2">'[102]ANALISA-HST'!#REF!</definedName>
    <definedName name="c.06">'[102]ANALISA-HST'!#REF!</definedName>
    <definedName name="c.07" localSheetId="2">'[102]ANALISA-HST'!#REF!</definedName>
    <definedName name="c.07">'[102]ANALISA-HST'!#REF!</definedName>
    <definedName name="c.08" localSheetId="2">'[102]ANALISA-HST'!#REF!</definedName>
    <definedName name="c.08">'[102]ANALISA-HST'!#REF!</definedName>
    <definedName name="c.09" localSheetId="2">'[102]ANALISA-HST'!#REF!</definedName>
    <definedName name="c.09">'[102]ANALISA-HST'!#REF!</definedName>
    <definedName name="c.2a" localSheetId="2">'[102]ANALISA-HST'!#REF!</definedName>
    <definedName name="c.2a">'[102]ANALISA-HST'!#REF!</definedName>
    <definedName name="c.3a" localSheetId="2">'[102]ANALISA-HST'!#REF!</definedName>
    <definedName name="c.3a">'[102]ANALISA-HST'!#REF!</definedName>
    <definedName name="c.9a" localSheetId="2">'[102]ANALISA-HST'!#REF!</definedName>
    <definedName name="c.9a">'[102]ANALISA-HST'!#REF!</definedName>
    <definedName name="C_" localSheetId="2">[1]ANALIS!#REF!</definedName>
    <definedName name="C_" localSheetId="4">#REF!</definedName>
    <definedName name="C_">[1]ANALIS!#REF!</definedName>
    <definedName name="c11.6" localSheetId="2">[158]Hsat1!#REF!</definedName>
    <definedName name="c11.6">[158]Hsat1!#REF!</definedName>
    <definedName name="c3.7" localSheetId="2">[158]Hsat1!#REF!</definedName>
    <definedName name="c3.7">[158]Hsat1!#REF!</definedName>
    <definedName name="c3.8" localSheetId="2">[158]Hsat1!#REF!</definedName>
    <definedName name="c3.8">[158]Hsat1!#REF!</definedName>
    <definedName name="c3.9" localSheetId="2">[158]Hsat1!#REF!</definedName>
    <definedName name="c3.9">[158]Hsat1!#REF!</definedName>
    <definedName name="cakla" localSheetId="4">[20]UPAH!#REF!</definedName>
    <definedName name="campuranpanaslatasir" localSheetId="4">#REF!</definedName>
    <definedName name="CANCEL">'[188]2'!$L$720:$W$781</definedName>
    <definedName name="CAPE01">[189]ALAT!$Q$19</definedName>
    <definedName name="CAPE03">[189]ALAT!$Q$21</definedName>
    <definedName name="cape06">[189]ALAT!$Q$24</definedName>
    <definedName name="CAPE09">[189]ALAT!$Q$27</definedName>
    <definedName name="CAPE15">[189]ALAT!$Q$33</definedName>
    <definedName name="cat" localSheetId="4">#REF!</definedName>
    <definedName name="CAT_MENI" localSheetId="4">#REF!</definedName>
    <definedName name="catdasar" localSheetId="4">'[132]Analisa Harga Lama'!#REF!</definedName>
    <definedName name="CATDINDING" localSheetId="4">#REF!</definedName>
    <definedName name="CATKAYU" localSheetId="4">#REF!</definedName>
    <definedName name="catkosen" localSheetId="4">#REF!</definedName>
    <definedName name="Catmeni" localSheetId="4">'[164]Daftar Harga'!#REF!</definedName>
    <definedName name="Catminyak" localSheetId="4">'[164]Daftar Harga'!#REF!</definedName>
    <definedName name="catplafon" localSheetId="4">'[175]RAB (OK)'!#REF!</definedName>
    <definedName name="Cattembok" localSheetId="4">'[164]Daftar Harga'!#REF!</definedName>
    <definedName name="cattembokpolymik">'[132]Analisa Harga Lama'!#REF!</definedName>
    <definedName name="catwarna">'[132]Analisa Harga Lama'!#REF!</definedName>
    <definedName name="cc">'[190]Basic Price'!$F$74</definedName>
    <definedName name="CD">[128]Bahan!$D$18</definedName>
    <definedName name="CE">[128]Bahan!$D$20</definedName>
    <definedName name="cek">[191]Rekap!$L$29</definedName>
    <definedName name="Central">'[192]3Div10a'!$D$12</definedName>
    <definedName name="cerucuk">'[175]RAB (OK)'!#REF!</definedName>
    <definedName name="CerucukKayu" localSheetId="2">[193]Analisa!#REF!</definedName>
    <definedName name="CerucukKayu">[193]Analisa!#REF!</definedName>
    <definedName name="CETAK" localSheetId="4">#REF!</definedName>
    <definedName name="cetak1">[194]div2!$B$1:$L$7</definedName>
    <definedName name="cetak13">[194]div7!$B$181:$M$181</definedName>
    <definedName name="cetak14">[194]div7!$B$124:$L$168</definedName>
    <definedName name="cetak2">[194]div2!$B$8:$L$50</definedName>
    <definedName name="cetak6">[194]div3!$B$49:$L$63</definedName>
    <definedName name="cetak7">[194]div3!$B$64:$L$113</definedName>
    <definedName name="cetak8">[194]div3!$B$114:$L$177</definedName>
    <definedName name="cetakan" localSheetId="4">#REF!</definedName>
    <definedName name="CI">[149]MENU!$F$11</definedName>
    <definedName name="ck" localSheetId="4">[135]UPAH!$E$23</definedName>
    <definedName name="ck">[140]UPAH!$E$23</definedName>
    <definedName name="Clearing" localSheetId="4">#REF!</definedName>
    <definedName name="cm" localSheetId="4">[135]UPAH!$E$24</definedName>
    <definedName name="cm">[140]UPAH!$E$24</definedName>
    <definedName name="cmix">[94]DHSD!$G$36</definedName>
    <definedName name="cmixer">[195]HSAT!$F$78</definedName>
    <definedName name="cmixer0125">'[132]Analisa Harga Lama'!#REF!</definedName>
    <definedName name="cmixer025">'[132]Analisa Harga Lama'!#REF!</definedName>
    <definedName name="cmixer05">'[132]Analisa Harga Lama'!#REF!</definedName>
    <definedName name="COKLA" localSheetId="4">#REF!</definedName>
    <definedName name="COKPIN" localSheetId="4">#REF!</definedName>
    <definedName name="CoMekanik" localSheetId="4">#REF!</definedName>
    <definedName name="comp">[94]DHSD!$G$35</definedName>
    <definedName name="compresor" localSheetId="4">#REF!</definedName>
    <definedName name="COMPRESSOR" localSheetId="4">#REF!</definedName>
    <definedName name="COMPRESSOR">#REF!</definedName>
    <definedName name="concrate" localSheetId="4">#REF!</definedName>
    <definedName name="CONCRETEMIXER" localSheetId="4">#REF!</definedName>
    <definedName name="CONCRETEMIXER">#REF!</definedName>
    <definedName name="CONCRETEVIBRO" localSheetId="4">#REF!</definedName>
    <definedName name="CONCRETEVIBRO">#REF!</definedName>
    <definedName name="cor" localSheetId="4">[196]ANALISA!#REF!</definedName>
    <definedName name="corbakair" localSheetId="4">[57]SNI!$I$242</definedName>
    <definedName name="corbakair">[58]SNI!$I$242</definedName>
    <definedName name="covib">[94]DHSD!$G$46</definedName>
    <definedName name="CRANE" localSheetId="4">#REF!</definedName>
    <definedName name="CRANE">#REF!</definedName>
    <definedName name="CRUSER">[146]CRUSER!$A$1:$S$70</definedName>
    <definedName name="CS" localSheetId="4">#REF!</definedName>
    <definedName name="ct">[135]UPAH!$E$22</definedName>
    <definedName name="CTMK">#REF!</definedName>
    <definedName name="CTP" localSheetId="4">#REF!</definedName>
    <definedName name="CTTK">#REF!</definedName>
    <definedName name="CTTKPX">#REF!</definedName>
    <definedName name="cuci" localSheetId="4">#REF!</definedName>
    <definedName name="cutter">[195]HSAT!$F$81</definedName>
    <definedName name="cv">[197]Penawaran!$O$44</definedName>
    <definedName name="cvibra">[195]HSAT!$F$79</definedName>
    <definedName name="CXzDAS">[198]RAB!$G$104</definedName>
    <definedName name="cy" localSheetId="4">#REF!</definedName>
    <definedName name="cycloop">[165]anl!#REF!</definedName>
    <definedName name="D">#REF!</definedName>
    <definedName name="d.05" localSheetId="2">'[102]ANALISA-HST'!#REF!</definedName>
    <definedName name="d.05">'[102]ANALISA-HST'!#REF!</definedName>
    <definedName name="d.06" localSheetId="2">'[102]ANALISA-HST'!#REF!</definedName>
    <definedName name="d.06">'[102]ANALISA-HST'!#REF!</definedName>
    <definedName name="d.07" localSheetId="2">'[102]ANALISA-HST'!#REF!</definedName>
    <definedName name="d.07">'[102]ANALISA-HST'!#REF!</definedName>
    <definedName name="D3T" localSheetId="4">[199]DASK!#REF!</definedName>
    <definedName name="DA">[128]Bahan!$D$44</definedName>
    <definedName name="DafAlat">[200]dasar!$D$98:$D$123</definedName>
    <definedName name="DafMaterial">[200]dasar!$D$57:$D$89</definedName>
    <definedName name="DAFTARSEWA" localSheetId="4">#REF!</definedName>
    <definedName name="DAFTARSEWA">#REF!</definedName>
    <definedName name="DAFTARTYPE">'[201]DAFTAR TIPE'!$A$1:$F$32</definedName>
    <definedName name="DafTenaga">[200]dasar!$D$21:$D$47</definedName>
    <definedName name="dag">'[122]SAT-DAS'!$J$25</definedName>
    <definedName name="Damar" localSheetId="4">'[164]Daftar Harga'!#REF!</definedName>
    <definedName name="DAS">[202]dasar!$C$26:$G$36</definedName>
    <definedName name="DasAlat">[203]dasar!$C$73:$E$95</definedName>
    <definedName name="DasAlat1">[203]dasar!$C$73:$C$95</definedName>
    <definedName name="DASAR">[204]dasar!$C$162:$G$183</definedName>
    <definedName name="dasaralat">[205]dasar!$C$192:$G$221</definedName>
    <definedName name="dasarlab">[205]dasar!$C$162:$G$183</definedName>
    <definedName name="dasarmat">[205]dasar!$C$28:$G$155</definedName>
    <definedName name="DasBahan">[203]dasar!$C$38:$E$70</definedName>
    <definedName name="DasBahan1">[203]dasar!$C$38:$C$70</definedName>
    <definedName name="DASD">[198]RAB!$G$92</definedName>
    <definedName name="DASDA">[198]RAB!$G$90</definedName>
    <definedName name="DASDAS">[198]RAB!$G$108</definedName>
    <definedName name="DASE">[198]RAB!$G$59</definedName>
    <definedName name="DASKK">'[19]ANALISA (2)'!$Q$1816</definedName>
    <definedName name="DasUpah">[206]dasar!$C$28:$E$34</definedName>
    <definedName name="DasUpah1">[203]dasar!$C$28:$C$34</definedName>
    <definedName name="DATAUPAH">'[191]4-Basic Price'!$D$8:$F$38</definedName>
    <definedName name="DATE">'[86]DATA PROYEK'!$B$6</definedName>
    <definedName name="DAUNKAWAT" localSheetId="4">#REF!</definedName>
    <definedName name="DAUNPKM" localSheetId="4">#REF!</definedName>
    <definedName name="DAYWORKS">#REF!</definedName>
    <definedName name="dd" localSheetId="4">#REF!</definedName>
    <definedName name="DDAS">[198]RAB!$G$98</definedName>
    <definedName name="DDL">#REF!</definedName>
    <definedName name="DELL">#REF!</definedName>
    <definedName name="Dempul">'[164]Daftar Harga'!#REF!</definedName>
    <definedName name="DESN">#REF!</definedName>
    <definedName name="deuhdtryh">'[119]SAT-DAS'!$J$57</definedName>
    <definedName name="DF" localSheetId="4">'[207]BIAYA  ALAT'!$U$1397</definedName>
    <definedName name="df">'[208]SAT-DAS'!$I$67</definedName>
    <definedName name="DFERW">[198]RAB!#REF!</definedName>
    <definedName name="dfga">'[115]SAT-DAS'!$J$17</definedName>
    <definedName name="dgdf">'[209]SAT-DAS'!$J$68</definedName>
    <definedName name="dgtatga">'[210]SAT-DAS'!$J$16</definedName>
    <definedName name="dhd">'[211]SAT-DAS'!$I$27</definedName>
    <definedName name="dhgd">'[122]SAT-DAS'!$J$29</definedName>
    <definedName name="dhjy">[94]DHSD!$G$23</definedName>
    <definedName name="DIBUAT">[149]MENU!$A$5</definedName>
    <definedName name="DINAS">'[130]Penyiapan Bdn Jalan'!$A$3</definedName>
    <definedName name="DIPERIKSA">[149]MENU!$A$4</definedName>
    <definedName name="dir">[212]Rekap!$E$35</definedName>
    <definedName name="Direksi" localSheetId="4">#REF!</definedName>
    <definedName name="DISETUJUI">[149]MENU!$A$3</definedName>
    <definedName name="DIVISI1">'[37]Kuantitas &amp; Harga'!$I$30</definedName>
    <definedName name="DIVISI10">'[37]Kuantitas &amp; Harga'!$I$429</definedName>
    <definedName name="DIVISI2">'[37]Kuantitas &amp; Harga'!$I$53</definedName>
    <definedName name="DIVISI3">'[37]Kuantitas &amp; Harga'!$I$87</definedName>
    <definedName name="DIVISI4">'[37]Kuantitas &amp; Harga'!$I$102</definedName>
    <definedName name="DIVISI5">'[37]Kuantitas &amp; Harga'!$I$122</definedName>
    <definedName name="DIVISI6">'[37]Kuantitas &amp; Harga'!$I$158</definedName>
    <definedName name="DIVISI7">'[37]Kuantitas &amp; Harga'!$I$323</definedName>
    <definedName name="DIVISI8">'[37]Kuantitas &amp; Harga'!$I$389</definedName>
    <definedName name="DIVISI9">'[37]Kuantitas &amp; Harga'!$I$416</definedName>
    <definedName name="djd">'[122]SAT-DAS'!$J$19</definedName>
    <definedName name="djud">[120]DHSD!$G$19</definedName>
    <definedName name="DK">[128]Bahan!$D$23</definedName>
    <definedName name="dm">1416.98</definedName>
    <definedName name="DN" localSheetId="4">#REF!</definedName>
    <definedName name="dok" localSheetId="4">#REF!</definedName>
    <definedName name="Dokumentasi" localSheetId="4">#REF!</definedName>
    <definedName name="DOP" localSheetId="4">#REF!</definedName>
    <definedName name="down18" localSheetId="4">#REF!</definedName>
    <definedName name="Dozer" localSheetId="4">#REF!</definedName>
    <definedName name="DP">[128]Bahan!$D$50</definedName>
    <definedName name="dr" localSheetId="4">#REF!</definedName>
    <definedName name="DR">[213]Rkp!$K$19</definedName>
    <definedName name="Draftman" localSheetId="4">#REF!</definedName>
    <definedName name="DRAINASE">#REF!</definedName>
    <definedName name="drumpencampur" localSheetId="4">#REF!</definedName>
    <definedName name="drumpenyemprot" localSheetId="4">#REF!</definedName>
    <definedName name="drutdr">[120]DHSD!$G$38</definedName>
    <definedName name="DSASD">[198]RAB!$G$106</definedName>
    <definedName name="DSFSD">[198]RAB!$G$107</definedName>
    <definedName name="dsga">'[115]SAT-DAS'!$J$17</definedName>
    <definedName name="DSN">#REF!</definedName>
    <definedName name="dstruet">'[119]SAT-DAS'!$J$60</definedName>
    <definedName name="dt" localSheetId="4">#REF!</definedName>
    <definedName name="Dtr" localSheetId="2">'[214]Appendix 2(SatDas)'!#REF!</definedName>
    <definedName name="Dtr">'[214]Appendix 2(SatDas)'!#REF!</definedName>
    <definedName name="Dtrb" localSheetId="2">'[214]Appendix 2(SatDas)'!#REF!</definedName>
    <definedName name="Dtrb">'[214]Appendix 2(SatDas)'!#REF!</definedName>
    <definedName name="dtru">'[167]DU&amp;B'!$F$49</definedName>
    <definedName name="dtrudu">'[215]SAT-DAS'!$J$59</definedName>
    <definedName name="dtryutu">[121]DHSD!$G$18</definedName>
    <definedName name="dtudtr">[120]DHSD!$G$43</definedName>
    <definedName name="dtudtry">[121]DHSD!$G$23</definedName>
    <definedName name="dtuydtr">[120]DHSD!$G$13</definedName>
    <definedName name="dtyidtui">[121]DHSD!$G$35</definedName>
    <definedName name="dtysy">'[119]SAT-DAS'!$J$67</definedName>
    <definedName name="dtyud">[152]DHSD!$G$32</definedName>
    <definedName name="dtyudu">[121]DHSD!$G$38</definedName>
    <definedName name="DU">[128]Bahan!$D$22</definedName>
    <definedName name="dudru">[120]DHSD!$G$11</definedName>
    <definedName name="dudtyu">'[119]SAT-DAS'!$J$55</definedName>
    <definedName name="DUDUK" localSheetId="4">#REF!</definedName>
    <definedName name="dudytud">[121]DHSD!$G$20</definedName>
    <definedName name="dujdty">[120]DHSD!$G$33</definedName>
    <definedName name="dujdyti">[121]DHSD!$G$36</definedName>
    <definedName name="DumpTruck" localSheetId="4">#REF!</definedName>
    <definedName name="DUMPTRUCK1" localSheetId="4">#REF!</definedName>
    <definedName name="DUMPTRUCK1">#REF!</definedName>
    <definedName name="DUMPTRUCK2" localSheetId="4">#REF!</definedName>
    <definedName name="DUMPTRUCK2">#REF!</definedName>
    <definedName name="dumptruck35ton" localSheetId="4">'[132]Analisa Harga Lama'!#REF!</definedName>
    <definedName name="dumptruck5ton" localSheetId="4">'[132]Analisa Harga Lama'!#REF!</definedName>
    <definedName name="duy">'[169]SAT-DAS'!$J$33</definedName>
    <definedName name="duydtyt">[120]DHSD!$G$25</definedName>
    <definedName name="DUYTU">'[119]SAT-DAS'!$J$74</definedName>
    <definedName name="DX">[128]Bahan!$D$46</definedName>
    <definedName name="DYIF">'[119]SAT-DAS'!$J$35</definedName>
    <definedName name="dytudryudt">[120]DHSD!$G$22</definedName>
    <definedName name="dytudu">[120]DHSD!$G$24</definedName>
    <definedName name="dyud">[120]DHSD!$G$23</definedName>
    <definedName name="dyudu">[121]DHSD!$G$34</definedName>
    <definedName name="E">'[216]RAB (OK)'!$H$32</definedName>
    <definedName name="e.001">'[217]BIAYA  ALAT'!$U$66</definedName>
    <definedName name="E.0010">#REF!</definedName>
    <definedName name="e.010">'[217]BIAYA  ALAT'!$U$136</definedName>
    <definedName name="E.0100">#REF!</definedName>
    <definedName name="e.031">'[217]BIAYA  ALAT'!$U$206</definedName>
    <definedName name="E.0310">#REF!</definedName>
    <definedName name="e.040">'[217]BIAYA  ALAT'!$U$276</definedName>
    <definedName name="E.0400">#REF!</definedName>
    <definedName name="e.052">'[217]BIAYA  ALAT'!$U$346</definedName>
    <definedName name="E.0520">#REF!</definedName>
    <definedName name="e.053">'[217]BIAYA  ALAT'!$U$416</definedName>
    <definedName name="E.0530">#REF!</definedName>
    <definedName name="e.080">'[217]BIAYA  ALAT'!$U$486</definedName>
    <definedName name="E.0800">#REF!</definedName>
    <definedName name="e.081">'[217]BIAYA  ALAT'!$U$556</definedName>
    <definedName name="E.0810">#REF!</definedName>
    <definedName name="e.082">'[217]BIAYA  ALAT'!$U$626</definedName>
    <definedName name="E.0820">#REF!</definedName>
    <definedName name="e.084">'[217]BIAYA  ALAT'!$U$696</definedName>
    <definedName name="E.0840">#REF!</definedName>
    <definedName name="e.087">'[217]BIAYA  ALAT'!$U$766</definedName>
    <definedName name="E.0870">#REF!</definedName>
    <definedName name="e.088">'[217]BIAYA  ALAT'!$U$836</definedName>
    <definedName name="E.0880">#REF!</definedName>
    <definedName name="e.089">'[217]BIAYA  ALAT'!$U$906</definedName>
    <definedName name="E.0890">#REF!</definedName>
    <definedName name="E.1">#REF!</definedName>
    <definedName name="E.13">#REF!</definedName>
    <definedName name="e.152">'[217]BIAYA  ALAT'!$U$976</definedName>
    <definedName name="E.1520">#REF!</definedName>
    <definedName name="e.153">'[217]BIAYA  ALAT'!$U$1046</definedName>
    <definedName name="E.1530">#REF!</definedName>
    <definedName name="e.154">'[217]BIAYA  ALAT'!$U$1116</definedName>
    <definedName name="E.1540">#REF!</definedName>
    <definedName name="e.155">'[217]BIAYA  ALAT'!$U$1187</definedName>
    <definedName name="E.1550">#REF!</definedName>
    <definedName name="e.156">'[217]BIAYA  ALAT'!$U$1257</definedName>
    <definedName name="E.1560">#REF!</definedName>
    <definedName name="e.157">'[217]BIAYA  ALAT'!$U$1327</definedName>
    <definedName name="E.1570">#REF!</definedName>
    <definedName name="e.182">'[217]BIAYA  ALAT'!$U$1397</definedName>
    <definedName name="E.1820">#REF!</definedName>
    <definedName name="e.191">'[217]BIAYA  ALAT'!$U$1467</definedName>
    <definedName name="E.1910">#REF!</definedName>
    <definedName name="e.192">'[217]BIAYA  ALAT'!$U$1537</definedName>
    <definedName name="E.1920">#REF!</definedName>
    <definedName name="e.211">'[217]BIAYA  ALAT'!$U$1607</definedName>
    <definedName name="E.2110">#REF!</definedName>
    <definedName name="e.212">'[217]BIAYA  ALAT'!$U$1677</definedName>
    <definedName name="E.2120">#REF!</definedName>
    <definedName name="e.221">'[217]BIAYA  ALAT'!$U$1747</definedName>
    <definedName name="E.2210">#REF!</definedName>
    <definedName name="e.251">'[217]BIAYA  ALAT'!$U$1817</definedName>
    <definedName name="E.2510">#REF!</definedName>
    <definedName name="e.252">'[217]BIAYA  ALAT'!$U$1887</definedName>
    <definedName name="E.2520">#REF!</definedName>
    <definedName name="e.253">'[217]BIAYA  ALAT'!$U$1957</definedName>
    <definedName name="E.2530">#REF!</definedName>
    <definedName name="e.301">'[217]BIAYA  ALAT'!$U$2027</definedName>
    <definedName name="E.3010">#REF!</definedName>
    <definedName name="e.341">'[217]BIAYA  ALAT'!$U$2097</definedName>
    <definedName name="E.3410">#REF!</definedName>
    <definedName name="e.401">'[217]BIAYA  ALAT'!$U$2167</definedName>
    <definedName name="E.4010">#REF!</definedName>
    <definedName name="E_001" localSheetId="4">#REF!</definedName>
    <definedName name="E_010" localSheetId="4">#REF!</definedName>
    <definedName name="E_020" localSheetId="4">#REF!</definedName>
    <definedName name="E_031" localSheetId="4">#REF!</definedName>
    <definedName name="E_052" localSheetId="4">#REF!</definedName>
    <definedName name="E_080" localSheetId="4">#REF!</definedName>
    <definedName name="E_081" localSheetId="4">#REF!</definedName>
    <definedName name="E_084" localSheetId="4">#REF!</definedName>
    <definedName name="E_087" localSheetId="4">#REF!</definedName>
    <definedName name="E_089" localSheetId="4">#REF!</definedName>
    <definedName name="E_153" localSheetId="4">#REF!</definedName>
    <definedName name="E_155" localSheetId="4">#REF!</definedName>
    <definedName name="E_157" localSheetId="4">#REF!</definedName>
    <definedName name="E_211" localSheetId="4">#REF!</definedName>
    <definedName name="E_212" localSheetId="4">#REF!</definedName>
    <definedName name="E_221" localSheetId="4">#REF!</definedName>
    <definedName name="E_251" localSheetId="4">#REF!</definedName>
    <definedName name="E_252" localSheetId="4">#REF!</definedName>
    <definedName name="E_301" localSheetId="4">#REF!</definedName>
    <definedName name="E_341" localSheetId="4">#REF!</definedName>
    <definedName name="ea">'[116]Lamp-4 Sat-Das'!$J$20</definedName>
    <definedName name="EDE">#REF!</definedName>
    <definedName name="EEE06REV" localSheetId="4">'[218]5-Peralatan'!$AW$13</definedName>
    <definedName name="EEE06REV">'[219]5-Peralatan'!$AW$13</definedName>
    <definedName name="EEE09REV1" localSheetId="4">'[218]5-Peralatan'!$AW$16</definedName>
    <definedName name="EEE09REV1">'[219]5-Peralatan'!$AW$16</definedName>
    <definedName name="EEE17REV" localSheetId="4">'[218]5-Peralatan'!$AW$24</definedName>
    <definedName name="EEE17REV">'[219]5-Peralatan'!$AW$24</definedName>
    <definedName name="EEE17REV1" localSheetId="4">'[218]5-Peralatan'!$AW$24</definedName>
    <definedName name="EEE17REV1">'[219]5-Peralatan'!$AW$24</definedName>
    <definedName name="EES">#REF!</definedName>
    <definedName name="egfgrg">[148]DHSD!$G$32</definedName>
    <definedName name="ehrg">'[116]Lamp-4 Sat-Das'!$J$55</definedName>
    <definedName name="elbow34">'[175]RAB (OK)'!#REF!</definedName>
    <definedName name="elbow4">'[175]RAB (OK)'!#REF!</definedName>
    <definedName name="End_Bal" localSheetId="4">#REF!</definedName>
    <definedName name="engsel3" localSheetId="4">'[57]DAFTAR HARGA &amp; UPAH OK'!$H$43</definedName>
    <definedName name="engsel3">'[58]DAFTAR HARGA &amp; UPAH OK'!$H$43</definedName>
    <definedName name="engsel4" localSheetId="4">'[57]DAFTAR HARGA &amp; UPAH OK'!$H$42</definedName>
    <definedName name="engsel4">'[58]DAFTAR HARGA &amp; UPAH OK'!$H$42</definedName>
    <definedName name="engseljendela">[154]cover!#REF!</definedName>
    <definedName name="Engselpintu">[154]cover!#REF!</definedName>
    <definedName name="ENNS">#REF!</definedName>
    <definedName name="ENSN">#REF!</definedName>
    <definedName name="Equipment">[186]Rate!$D$30:$S$65</definedName>
    <definedName name="equipment1">[186]Rate!$D$30:$D$65</definedName>
    <definedName name="ER">[198]RAB!$G$60</definedName>
    <definedName name="ERAR">'[119]SAT-DAS'!$J$44</definedName>
    <definedName name="erawre">[121]DHSD!$G$47</definedName>
    <definedName name="ERAWYEAW">'[116]Lamp-4 Sat-Das'!$J$56</definedName>
    <definedName name="errey">[94]DHSD!$G$35</definedName>
    <definedName name="eryy">'[123]SAT-DAS'!$J$33</definedName>
    <definedName name="ES">#REF!</definedName>
    <definedName name="esc" localSheetId="4">#REF!</definedName>
    <definedName name="ESPAG" localSheetId="4">#REF!</definedName>
    <definedName name="ESS">#REF!</definedName>
    <definedName name="EST">#REF!</definedName>
    <definedName name="ET">[121]DHSD!$G$24</definedName>
    <definedName name="ETER" localSheetId="4">#REF!</definedName>
    <definedName name="etr" localSheetId="2">'[220]SAT-DAS'!#REF!</definedName>
    <definedName name="etr">'[220]SAT-DAS'!#REF!</definedName>
    <definedName name="ETUTEEY">[121]DHSD!$G$29</definedName>
    <definedName name="ety">'[116]Lamp-4 Sat-Das'!$J$39</definedName>
    <definedName name="etyue">'[116]Lamp-4 Sat-Das'!$J$61</definedName>
    <definedName name="eu">[121]DHSD!$G$23</definedName>
    <definedName name="eue">[121]DHSD!$G$18</definedName>
    <definedName name="EUEU">'[116]Lamp-4 Sat-Das'!$J$71</definedName>
    <definedName name="EW" localSheetId="4">#REF!</definedName>
    <definedName name="Ewe">'[119]SAT-DAS'!$J$20</definedName>
    <definedName name="EWQ">'[116]Lamp-4 Sat-Das'!$J$34</definedName>
    <definedName name="ex" localSheetId="4">#REF!</definedName>
    <definedName name="exc">'[221]DU&amp;B'!$F$38</definedName>
    <definedName name="excav">[195]HSAT!$F$220</definedName>
    <definedName name="EXCAVATOR" localSheetId="4">#REF!</definedName>
    <definedName name="EXCAVATOR">#REF!</definedName>
    <definedName name="exit">'[133]B. PERSONIL'!$O$65</definedName>
    <definedName name="exrate" localSheetId="4">#REF!</definedName>
    <definedName name="Extra_Pay" localSheetId="4">#REF!</definedName>
    <definedName name="eyetyut">'[116]Lamp-4 Sat-Das'!$J$20</definedName>
    <definedName name="eyjuet">'[116]Lamp-4 Sat-Das'!$J$71</definedName>
    <definedName name="EYU">[121]DHSD!$G$11</definedName>
    <definedName name="EYUET">'[116]Lamp-4 Sat-Das'!$J$28</definedName>
    <definedName name="EYUEUY">[121]DHSD!$G$13</definedName>
    <definedName name="F" localSheetId="4">#REF!</definedName>
    <definedName name="f.05" localSheetId="2">'[102]ANALISA-HST'!#REF!</definedName>
    <definedName name="f.05">'[102]ANALISA-HST'!#REF!</definedName>
    <definedName name="f.06" localSheetId="2">'[102]ANALISA-HST'!#REF!</definedName>
    <definedName name="f.06">'[102]ANALISA-HST'!#REF!</definedName>
    <definedName name="f.07" localSheetId="2">'[102]ANALISA-HST'!#REF!</definedName>
    <definedName name="f.07">'[102]ANALISA-HST'!#REF!</definedName>
    <definedName name="f.08" localSheetId="2">'[102]ANALISA-HST'!#REF!</definedName>
    <definedName name="f.08">'[102]ANALISA-HST'!#REF!</definedName>
    <definedName name="f.09" localSheetId="2">'[102]ANALISA-HST'!#REF!</definedName>
    <definedName name="f.09">'[102]ANALISA-HST'!#REF!</definedName>
    <definedName name="f.10" localSheetId="2">'[102]ANALISA-HST'!#REF!</definedName>
    <definedName name="f.10">'[102]ANALISA-HST'!#REF!</definedName>
    <definedName name="f.11" localSheetId="2">'[102]ANALISA-HST'!#REF!</definedName>
    <definedName name="f.11">'[102]ANALISA-HST'!#REF!</definedName>
    <definedName name="f.12" localSheetId="2">'[102]ANALISA-HST'!#REF!</definedName>
    <definedName name="f.12">'[102]ANALISA-HST'!#REF!</definedName>
    <definedName name="f.13" localSheetId="2">'[102]ANALISA-HST'!#REF!</definedName>
    <definedName name="f.13">'[102]ANALISA-HST'!#REF!</definedName>
    <definedName name="f.14" localSheetId="2">'[102]ANALISA-HST'!#REF!</definedName>
    <definedName name="f.14">'[102]ANALISA-HST'!#REF!</definedName>
    <definedName name="f.15" localSheetId="2">'[102]ANALISA-HST'!#REF!</definedName>
    <definedName name="f.15">'[102]ANALISA-HST'!#REF!</definedName>
    <definedName name="F.1a" localSheetId="4">#REF!</definedName>
    <definedName name="f.1b" localSheetId="4">#REF!</definedName>
    <definedName name="F.1c" localSheetId="4">#REF!</definedName>
    <definedName name="F.1d" localSheetId="4">#REF!</definedName>
    <definedName name="F.21" localSheetId="4">#REF!</definedName>
    <definedName name="F.22" localSheetId="4">#REF!</definedName>
    <definedName name="F.22.b" localSheetId="4">#REF!</definedName>
    <definedName name="F.26" localSheetId="4">#REF!</definedName>
    <definedName name="F.27.b" localSheetId="4">#REF!</definedName>
    <definedName name="F.33" localSheetId="4">#REF!</definedName>
    <definedName name="F.33a" localSheetId="4">#REF!</definedName>
    <definedName name="F.33b" localSheetId="4">#REF!</definedName>
    <definedName name="F.33c" localSheetId="4">#REF!</definedName>
    <definedName name="F.34" localSheetId="4">#REF!</definedName>
    <definedName name="F.36" localSheetId="4">#REF!</definedName>
    <definedName name="F.37a">[103]Harga!$N$147</definedName>
    <definedName name="F.37b">[103]Harga!$N$159</definedName>
    <definedName name="F.37c">[103]Harga!$N$171</definedName>
    <definedName name="F.37d">[103]Harga!$N$183</definedName>
    <definedName name="F.4">#REF!</definedName>
    <definedName name="F.63">[103]Harga!$N$195</definedName>
    <definedName name="F.8">#REF!</definedName>
    <definedName name="F.8B">#REF!</definedName>
    <definedName name="FA">[39]Menu!$E$27</definedName>
    <definedName name="fadf">'[209]SAT-DAS'!$J$20</definedName>
    <definedName name="faf">'[209]SAT-DAS'!$J$14</definedName>
    <definedName name="FC" localSheetId="4">#REF!</definedName>
    <definedName name="FD">#REF!</definedName>
    <definedName name="FD_A">#REF!</definedName>
    <definedName name="FD_B">#REF!</definedName>
    <definedName name="FD_C">#REF!</definedName>
    <definedName name="fda">'[116]Lamp-4 Sat-Das'!$J$52</definedName>
    <definedName name="fdaf">'[214]Appendix 2(SatDas)'!$H$70</definedName>
    <definedName name="fdag">'[116]Lamp-4 Sat-Das'!$J$62</definedName>
    <definedName name="fdfd" localSheetId="4">#REF!</definedName>
    <definedName name="FDG">'[216]RAB (OK)'!$H$26</definedName>
    <definedName name="FDrive">'[164]Daftar Harga'!#REF!</definedName>
    <definedName name="fds">'[115]SAT-DAS'!$J$14</definedName>
    <definedName name="fdsf">'[115]SAT-DAS'!$J$33</definedName>
    <definedName name="fdsg">'[119]SAT-DAS'!$J$54</definedName>
    <definedName name="FERE">[198]RAB!$G$27</definedName>
    <definedName name="ferro">[162]Analis!#REF!</definedName>
    <definedName name="FF">'[207]BIAYA  ALAT'!$U$1327</definedName>
    <definedName name="fga">'[115]SAT-DAS'!$J$21</definedName>
    <definedName name="FGH">[222]Sheet1!$K$28</definedName>
    <definedName name="FGSDFWSE">[198]RAB!$G$18</definedName>
    <definedName name="fhshfs">'[119]SAT-DAS'!$J$23</definedName>
    <definedName name="Fibermesh">[154]cover!#REF!</definedName>
    <definedName name="fidi" localSheetId="2">'[124]SAT-DAS'!#REF!</definedName>
    <definedName name="fidi">'[124]SAT-DAS'!#REF!</definedName>
    <definedName name="fif">[121]DHSD!$G$33</definedName>
    <definedName name="filler" localSheetId="4">#REF!</definedName>
    <definedName name="fillerlatasir" localSheetId="4">#REF!</definedName>
    <definedName name="FinalDrive" localSheetId="4">#REF!</definedName>
    <definedName name="fine">[223]BasicPrice!$F$13</definedName>
    <definedName name="FINISHER" localSheetId="4">#REF!</definedName>
    <definedName name="FINISHER">#REF!</definedName>
    <definedName name="Finishing" localSheetId="4">[25]RAB!#REF!</definedName>
    <definedName name="Fk" localSheetId="4">#REF!</definedName>
    <definedName name="FLATBEDTRUCK" localSheetId="4">#REF!</definedName>
    <definedName name="FLATBEDTRUCK">#REF!</definedName>
    <definedName name="FLOOR" localSheetId="4">#REF!</definedName>
    <definedName name="flordryn" localSheetId="4">'[57]DAFTAR HARGA &amp; UPAH OK'!$H$45</definedName>
    <definedName name="flordryn">'[58]DAFTAR HARGA &amp; UPAH OK'!$H$45</definedName>
    <definedName name="FORM1012" localSheetId="4">#REF!</definedName>
    <definedName name="FORM1013" localSheetId="4">#REF!</definedName>
    <definedName name="FORM1014" localSheetId="4">#REF!</definedName>
    <definedName name="FORM1015" localSheetId="4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9">#REF!</definedName>
    <definedName name="FORM321" localSheetId="4">#REF!</definedName>
    <definedName name="FORM322">#REF!</definedName>
    <definedName name="FORM323" localSheetId="4">#REF!</definedName>
    <definedName name="FORM323">#REF!</definedName>
    <definedName name="FORM323L" localSheetId="4">#REF!</definedName>
    <definedName name="FORM323L">#REF!</definedName>
    <definedName name="FORM324">#REF!</definedName>
    <definedName name="FORM33" localSheetId="4">#REF!</definedName>
    <definedName name="FORM331">#REF!</definedName>
    <definedName name="FORM346">#REF!</definedName>
    <definedName name="FORM421" localSheetId="4">'[224]3-DIV4'!$L$1:$V$61</definedName>
    <definedName name="FORM421">'[225]3-DIV4'!$L$1:$V$61</definedName>
    <definedName name="FORM422" localSheetId="4">'[224]3-DIV4'!$L$180:$V$240</definedName>
    <definedName name="FORM422">'[225]3-DIV4'!$L$180:$V$240</definedName>
    <definedName name="FORM423" localSheetId="4">'[226]4'!#REF!</definedName>
    <definedName name="FORM423">'[225]3-DIV4'!$L$479:$V$539</definedName>
    <definedName name="FORM424" localSheetId="4">'[226]4'!#REF!</definedName>
    <definedName name="FORM424">'[225]3-DIV4'!$L$359:$V$419</definedName>
    <definedName name="FORM425" localSheetId="4">'[226]4'!#REF!</definedName>
    <definedName name="FORM425">'[225]3-DIV4'!$L$718:$V$778</definedName>
    <definedName name="FORM426" localSheetId="4">'[226]4'!#REF!</definedName>
    <definedName name="FORM426">'[225]3-DIV4'!$L$897:$V$957</definedName>
    <definedName name="FORM427" localSheetId="4">'[224]3-DIV4'!$L$1017:$V$1077</definedName>
    <definedName name="FORM427">'[225]3-DIV4'!$L$1017:$V$1077</definedName>
    <definedName name="FORM511" localSheetId="4">#REF!</definedName>
    <definedName name="FORM511">'[227]3-DIV5'!$L$1:$V$61</definedName>
    <definedName name="FORM512" localSheetId="4">#REF!</definedName>
    <definedName name="FORM512">'[227]3-DIV5'!$L$180:$V$240</definedName>
    <definedName name="FORM521" localSheetId="4">#REF!</definedName>
    <definedName name="FORM521">'[227]3-DIV5'!$L$359:$V$419</definedName>
    <definedName name="FORM522" localSheetId="4">#REF!</definedName>
    <definedName name="FORM522">'[227]3-DIV5'!$L$3075:$V$3135</definedName>
    <definedName name="FORM541" localSheetId="4">#REF!</definedName>
    <definedName name="FORM541">'[227]3-DIV5'!$L$3254:$V$3314</definedName>
    <definedName name="FORM542" localSheetId="4">#REF!</definedName>
    <definedName name="FORM542">'[227]3-DIV5'!$L$3374:$V$3434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24">'[228]NP (2)'!#REF!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37">#REF!</definedName>
    <definedName name="FORM641L" localSheetId="4">#REF!</definedName>
    <definedName name="FORM641L">#REF!</definedName>
    <definedName name="FORM642" localSheetId="4">#REF!</definedName>
    <definedName name="FORM642">#REF!</definedName>
    <definedName name="FORM65">#REF!</definedName>
    <definedName name="FORM651">'[228]NP (2)'!#REF!</definedName>
    <definedName name="FORM661">'[228]NP (2)'!#REF!</definedName>
    <definedName name="FORM662">'[228]NP (2)'!#REF!</definedName>
    <definedName name="FORM66PERATA">#REF!</definedName>
    <definedName name="FORM66PERMUKAAN">#REF!</definedName>
    <definedName name="FORM7101" localSheetId="4">#REF!</definedName>
    <definedName name="FORM7101">#REF!</definedName>
    <definedName name="FORM7102" localSheetId="4">#REF!</definedName>
    <definedName name="FORM7102">#REF!</definedName>
    <definedName name="FORM7103" localSheetId="4">#REF!</definedName>
    <definedName name="FORM7103">#REF!</definedName>
    <definedName name="FORM711">#REF!</definedName>
    <definedName name="FORM712" localSheetId="4">#REF!</definedName>
    <definedName name="FORM712">#REF!</definedName>
    <definedName name="FORM713" localSheetId="4">#REF!</definedName>
    <definedName name="FORM713">#REF!</definedName>
    <definedName name="FORM713a" localSheetId="4">[229]Beton!#REF!</definedName>
    <definedName name="FORM714">#REF!</definedName>
    <definedName name="FORM715" localSheetId="4">#REF!</definedName>
    <definedName name="FORM715">#REF!</definedName>
    <definedName name="FORM716" localSheetId="4">#REF!</definedName>
    <definedName name="FORM716">#REF!</definedName>
    <definedName name="FORM717" localSheetId="4">#REF!</definedName>
    <definedName name="FORM717">#REF!</definedName>
    <definedName name="FORM718" localSheetId="4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 localSheetId="4">#REF!</definedName>
    <definedName name="FORM744">#REF!</definedName>
    <definedName name="FORM745" localSheetId="4">#REF!</definedName>
    <definedName name="FORM745">#REF!</definedName>
    <definedName name="Form761" localSheetId="4">[230]Beton!#REF!</definedName>
    <definedName name="FORM7610" localSheetId="4">#REF!</definedName>
    <definedName name="FORM7610">#REF!</definedName>
    <definedName name="FORM7612a" localSheetId="4">#REF!</definedName>
    <definedName name="FORM7612a">#REF!</definedName>
    <definedName name="FORM7612b" localSheetId="4">#REF!</definedName>
    <definedName name="FORM7612b">#REF!</definedName>
    <definedName name="FORM7612c" localSheetId="4">#REF!</definedName>
    <definedName name="FORM7612c">#REF!</definedName>
    <definedName name="FORM7613a" localSheetId="4">#REF!</definedName>
    <definedName name="FORM7613a">#REF!</definedName>
    <definedName name="FORM7613b" localSheetId="4">#REF!</definedName>
    <definedName name="FORM7613b">#REF!</definedName>
    <definedName name="FORM7613c" localSheetId="4">#REF!</definedName>
    <definedName name="FORM7613c">#REF!</definedName>
    <definedName name="FORM7614a" localSheetId="4">#REF!</definedName>
    <definedName name="FORM7614a">#REF!</definedName>
    <definedName name="FORM7614b" localSheetId="4">#REF!</definedName>
    <definedName name="FORM7614b">#REF!</definedName>
    <definedName name="FORM7614c" localSheetId="4">#REF!</definedName>
    <definedName name="FORM7614c">#REF!</definedName>
    <definedName name="FORM7614d" localSheetId="4">#REF!</definedName>
    <definedName name="FORM7614d">#REF!</definedName>
    <definedName name="FORM7614e" localSheetId="4">#REF!</definedName>
    <definedName name="FORM7614e">#REF!</definedName>
    <definedName name="FORM7618" localSheetId="4">#REF!</definedName>
    <definedName name="FORM7618">#REF!</definedName>
    <definedName name="FORM7619" localSheetId="4">#REF!</definedName>
    <definedName name="FORM7619">#REF!</definedName>
    <definedName name="FORM768" localSheetId="4">#REF!</definedName>
    <definedName name="FORM768">#REF!</definedName>
    <definedName name="FORM769" localSheetId="4">#REF!</definedName>
    <definedName name="FORM769">#REF!</definedName>
    <definedName name="FORM76X" localSheetId="4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 localSheetId="4">#REF!</definedName>
    <definedName name="FORM79manual">#REF!</definedName>
    <definedName name="FORM79mekanis" localSheetId="4">#REF!</definedName>
    <definedName name="FORM79mekanis">#REF!</definedName>
    <definedName name="FORM811" localSheetId="4">#REF!</definedName>
    <definedName name="FORM811">[39]NP!$L$1:$V$61</definedName>
    <definedName name="FORM8113">'[187]8'!#REF!</definedName>
    <definedName name="FORM812" localSheetId="4">#REF!</definedName>
    <definedName name="FORM812">[39]NP!$L$180:$V$240</definedName>
    <definedName name="FORM813" localSheetId="4">#REF!</definedName>
    <definedName name="FORM813">[39]NP!$L$359:$V$419</definedName>
    <definedName name="FORM814" localSheetId="4">#REF!</definedName>
    <definedName name="FORM814">[39]NP!$L$538:$V$598</definedName>
    <definedName name="FORM815" localSheetId="4">#REF!</definedName>
    <definedName name="FORM815">[39]NP!$L$717:$V$777</definedName>
    <definedName name="FORM817" localSheetId="4">#REF!</definedName>
    <definedName name="FORM817">[39]NP!$L$896:$V$956</definedName>
    <definedName name="FORM818" localSheetId="4">#REF!</definedName>
    <definedName name="FORM818">[39]NP!$L$1075:$V$1135</definedName>
    <definedName name="FORM819" localSheetId="4">#REF!</definedName>
    <definedName name="FORM819">[39]NP!$L$1254:$V$1314</definedName>
    <definedName name="FORM82" localSheetId="4">'[226]8'!#REF!</definedName>
    <definedName name="FORM82">[39]NP!$L$1374:$V$1434</definedName>
    <definedName name="FORM841" localSheetId="4">'[226]8'!#REF!</definedName>
    <definedName name="FORM841">[39]NP!$L$1614:$V$1674</definedName>
    <definedName name="FORM8410" localSheetId="4">'[226]8'!#REF!</definedName>
    <definedName name="FORM8410">[39]NP!$L$2222:$V$2282</definedName>
    <definedName name="FORM842" localSheetId="4">'[226]8'!#REF!</definedName>
    <definedName name="FORM842">[39]NP!$L$1494:$V$1554</definedName>
    <definedName name="FORM844" localSheetId="4">'[226]8'!#REF!</definedName>
    <definedName name="FORM844">[39]NP!$L$1734:$V$1794</definedName>
    <definedName name="FORM845" localSheetId="4">'[226]8'!#REF!</definedName>
    <definedName name="FORM845">[39]NP!$L$1856:$V$1916</definedName>
    <definedName name="FORM846" localSheetId="4">'[226]8'!#REF!</definedName>
    <definedName name="FORM846">[39]NP!$L$1978:$V$2038</definedName>
    <definedName name="FORM847" localSheetId="4">'[226]8'!#REF!</definedName>
    <definedName name="FORM847">[39]NP!$L$2100:$V$2160</definedName>
    <definedName name="FORM910" localSheetId="4">#REF!</definedName>
    <definedName name="FORM911" localSheetId="4">#REF!</definedName>
    <definedName name="FORM912" localSheetId="4">#REF!</definedName>
    <definedName name="FORM913" localSheetId="4">#REF!</definedName>
    <definedName name="FORM914" localSheetId="4">#REF!</definedName>
    <definedName name="FORM915" localSheetId="4">#REF!</definedName>
    <definedName name="FORM916" localSheetId="4">#REF!</definedName>
    <definedName name="FORM917" localSheetId="4">#REF!</definedName>
    <definedName name="FORM918" localSheetId="4">#REF!</definedName>
    <definedName name="FORM919" localSheetId="4">#REF!</definedName>
    <definedName name="FORM920" localSheetId="4">#REF!</definedName>
    <definedName name="FORM94" localSheetId="4">#REF!</definedName>
    <definedName name="FORM95" localSheetId="4">#REF!</definedName>
    <definedName name="FORM96" localSheetId="4">#REF!</definedName>
    <definedName name="FORM97" localSheetId="4">#REF!</definedName>
    <definedName name="FORM98" localSheetId="4">#REF!</definedName>
    <definedName name="FORM99" localSheetId="4">#REF!</definedName>
    <definedName name="FORMGEOTEKSTIL" localSheetId="4">#REF!</definedName>
    <definedName name="FORMGEOTEKSTIL">#REF!</definedName>
    <definedName name="FORMLatasirK" localSheetId="4">#REF!</definedName>
    <definedName name="FORMLatasirKL" localSheetId="4">#REF!</definedName>
    <definedName name="fr" localSheetId="4">'[231]Upah, Bahan, Alat'!#REF!</definedName>
    <definedName name="fr">'[231]Upah, Bahan, Alat'!#REF!</definedName>
    <definedName name="From.a" localSheetId="4">'[232]Form A'!#REF!</definedName>
    <definedName name="From.a">'[232]Form A'!#REF!</definedName>
    <definedName name="FRRDS" localSheetId="4">#REF!</definedName>
    <definedName name="Full_Print" localSheetId="4">#REF!</definedName>
    <definedName name="FULVIMIXER" localSheetId="4">#REF!</definedName>
    <definedName name="FULVIMIXER">#REF!</definedName>
    <definedName name="FURING" localSheetId="4">#REF!</definedName>
    <definedName name="fykif">'[122]SAT-DAS'!$J$24</definedName>
    <definedName name="G">'[216]RAB (OK)'!$H$216</definedName>
    <definedName name="G.13">[103]Harga!$N$200</definedName>
    <definedName name="G.14" localSheetId="4">#REF!</definedName>
    <definedName name="G.19">[103]Harga!$N$216</definedName>
    <definedName name="G.2" localSheetId="4">#REF!</definedName>
    <definedName name="g.2a" localSheetId="4">#REF!</definedName>
    <definedName name="g.2b" localSheetId="4">#REF!</definedName>
    <definedName name="G.32.H" localSheetId="4">#REF!</definedName>
    <definedName name="g.32a" localSheetId="4">#REF!</definedName>
    <definedName name="G.32h" localSheetId="4">#REF!</definedName>
    <definedName name="G.33.h" localSheetId="4">#REF!</definedName>
    <definedName name="G.33b" localSheetId="4">#REF!</definedName>
    <definedName name="G.33h">[103]Harga!$N$239</definedName>
    <definedName name="G.33m" localSheetId="4">#REF!</definedName>
    <definedName name="G.41">'[233]DAFTAR ANALISA'!$J$167</definedName>
    <definedName name="g.41a" localSheetId="4">#REF!</definedName>
    <definedName name="g.41b" localSheetId="4">#REF!</definedName>
    <definedName name="g.41c" localSheetId="4">#REF!</definedName>
    <definedName name="G.43.a" localSheetId="4">#REF!</definedName>
    <definedName name="G.43a" localSheetId="4">#REF!</definedName>
    <definedName name="G.43b" localSheetId="4">#REF!</definedName>
    <definedName name="G.44" localSheetId="4">#REF!</definedName>
    <definedName name="G.5" localSheetId="4">#REF!</definedName>
    <definedName name="G.5.b.I" localSheetId="4">#REF!</definedName>
    <definedName name="G.5.b.II" localSheetId="4">#REF!</definedName>
    <definedName name="G.50.h" localSheetId="4">#REF!</definedName>
    <definedName name="G.50.P" localSheetId="4">#REF!</definedName>
    <definedName name="G.50h" localSheetId="4">#REF!</definedName>
    <definedName name="G.50k" localSheetId="4">#REF!</definedName>
    <definedName name="G.50q" localSheetId="4">#REF!</definedName>
    <definedName name="G.51.c" localSheetId="4">#REF!</definedName>
    <definedName name="G.53" localSheetId="4">#REF!</definedName>
    <definedName name="G.67" localSheetId="4">#REF!</definedName>
    <definedName name="G.69a" localSheetId="4">#REF!</definedName>
    <definedName name="G.69b" localSheetId="4">#REF!</definedName>
    <definedName name="G.69c" localSheetId="4">#REF!</definedName>
    <definedName name="g32m" localSheetId="4">#REF!</definedName>
    <definedName name="g41a1" localSheetId="4">#REF!</definedName>
    <definedName name="g41a2" localSheetId="4">#REF!</definedName>
    <definedName name="g41b1" localSheetId="4">#REF!</definedName>
    <definedName name="g41b2" localSheetId="4">#REF!</definedName>
    <definedName name="g41c" localSheetId="4">#REF!</definedName>
    <definedName name="g41d" localSheetId="4">#REF!</definedName>
    <definedName name="g41e" localSheetId="4">#REF!</definedName>
    <definedName name="gafadg">'[210]SAT-DAS'!$J$13</definedName>
    <definedName name="GALBIS_1">[234]metode!$B$154:$L$202</definedName>
    <definedName name="GALBIS_2">[234]metode!$B$204:$L$257</definedName>
    <definedName name="Galian">[164]Analisa!$I$23</definedName>
    <definedName name="Galian_Tanah_Alat_Berat">[171]Analisa!$D$103</definedName>
    <definedName name="Galian_Tanah_Manual">[171]Analisa!$D$148</definedName>
    <definedName name="GalianAB">[193]Analisa!$A$81:$G$129</definedName>
    <definedName name="GalianMP">[193]Analisa!$A$131:$G$176</definedName>
    <definedName name="galitanah" localSheetId="4">[57]SNI!$I$130</definedName>
    <definedName name="galitanah">[58]SNI!$I$130</definedName>
    <definedName name="galmandor">[234]metode!$I$233</definedName>
    <definedName name="galtanahkons">'[235]DRUP (ASLI)'!$I$582</definedName>
    <definedName name="GB">'[216]RAB (OK)'!$H$215</definedName>
    <definedName name="gebalan" localSheetId="4">#REF!</definedName>
    <definedName name="Gebalan_Rumput">[171]Analisa!$D$687</definedName>
    <definedName name="GEDEK" localSheetId="4">#REF!</definedName>
    <definedName name="gem">[236]AHSP!$V$179</definedName>
    <definedName name="GENSET" localSheetId="4">#REF!</definedName>
    <definedName name="GENSET">#REF!</definedName>
    <definedName name="GENTENG" localSheetId="4">#REF!</definedName>
    <definedName name="Geo" localSheetId="4">#REF!</definedName>
    <definedName name="GEOTEX" localSheetId="2">[179]BAHAN!#REF!</definedName>
    <definedName name="Geotex" localSheetId="4">#REF!</definedName>
    <definedName name="GEOTEX">[179]BAHAN!#REF!</definedName>
    <definedName name="Geotex.kana" localSheetId="4">#REF!</definedName>
    <definedName name="Geotex.Kanan" localSheetId="4">#REF!</definedName>
    <definedName name="Geotex.L" localSheetId="4">#REF!</definedName>
    <definedName name="Geotextile" localSheetId="4">#REF!</definedName>
    <definedName name="GES">#REF!</definedName>
    <definedName name="GET_B">#REF!</definedName>
    <definedName name="GETB">#REF!</definedName>
    <definedName name="gevel" localSheetId="4">#REF!</definedName>
    <definedName name="gf">'[209]SAT-DAS'!$J$22</definedName>
    <definedName name="gfagf">[121]DHSD!$G$28</definedName>
    <definedName name="gfhsd">'[116]Lamp-4 Sat-Das'!$J$14</definedName>
    <definedName name="GG">'[207]BIAYA  ALAT'!$U$1187</definedName>
    <definedName name="GG1M" localSheetId="4">#REF!</definedName>
    <definedName name="GGG">'[207]BIAYA  ALAT'!$U$1257</definedName>
    <definedName name="gggfff">'[150]SAT-DAS'!$J$19</definedName>
    <definedName name="ggh">[94]DHSD!$G$17</definedName>
    <definedName name="gh">'[231]HARGA SATUAN UPAH'!#REF!</definedName>
    <definedName name="ghgh">'[209]SAT-DAS'!$J$65</definedName>
    <definedName name="ghghh">'[209]SAT-DAS'!$J$38</definedName>
    <definedName name="ghst">[121]DHSD!$G$19</definedName>
    <definedName name="GK" localSheetId="4">#REF!</definedName>
    <definedName name="GLN_H_">#REF!</definedName>
    <definedName name="GLNH">#REF!</definedName>
    <definedName name="GLT">#REF!</definedName>
    <definedName name="GNTH">#REF!</definedName>
    <definedName name="gording" localSheetId="4">'[175]RAB (OK)'!#REF!</definedName>
    <definedName name="GORONG1M" localSheetId="4">#REF!</definedName>
    <definedName name="GORONG75_2" localSheetId="2">[234]metode!#REF!</definedName>
    <definedName name="GORONG75_2">[234]metode!#REF!</definedName>
    <definedName name="GORONG80" localSheetId="2">[179]BAHAN!#REF!</definedName>
    <definedName name="GORONG80">[179]BAHAN!#REF!</definedName>
    <definedName name="GRADER" localSheetId="4">#REF!</definedName>
    <definedName name="GRADER">#REF!</definedName>
    <definedName name="GRAND" localSheetId="4">#REF!</definedName>
    <definedName name="granit" localSheetId="4">#REF!</definedName>
    <definedName name="GRAVEL" localSheetId="4">#REF!</definedName>
    <definedName name="GRAVEL">#REF!</definedName>
    <definedName name="Grease" localSheetId="4">'[164]Daftar Harga'!#REF!</definedName>
    <definedName name="greder125hp" localSheetId="4">'[132]Analisa Harga Lama'!#REF!</definedName>
    <definedName name="gren" localSheetId="4">#REF!</definedName>
    <definedName name="grendel" localSheetId="4">'[175]RAB (OK)'!#REF!</definedName>
    <definedName name="GRENDELJEN" localSheetId="4">#REF!</definedName>
    <definedName name="grendeljendela" localSheetId="4">[154]cover!#REF!</definedName>
    <definedName name="GRENDELPIN" localSheetId="4">#REF!</definedName>
    <definedName name="GS">[149]MENU!$F$14</definedName>
    <definedName name="gsdfgs">[120]DHSD!$G$17</definedName>
    <definedName name="gsdgr">[94]DHSD!$G$19</definedName>
    <definedName name="gsfg">'[209]SAT-DAS'!$J$38</definedName>
    <definedName name="GUNUNG" localSheetId="4">#REF!</definedName>
    <definedName name="gy" localSheetId="4">#REF!</definedName>
    <definedName name="gyhsrstr">[120]DHSD!$G$16</definedName>
    <definedName name="gymotif" localSheetId="4">#REF!</definedName>
    <definedName name="gyp" localSheetId="4">[135]UPAH!$E$31</definedName>
    <definedName name="gyp">[140]UPAH!$E$31</definedName>
    <definedName name="gypolos" localSheetId="4">[237]UPAH!$H$45</definedName>
    <definedName name="gypolos">[238]UPAH!$H$45</definedName>
    <definedName name="H">'[216]RAB (OK)'!$H$215</definedName>
    <definedName name="H.06" localSheetId="4">#REF!</definedName>
    <definedName name="H.10" localSheetId="4">#REF!</definedName>
    <definedName name="H.10.b" localSheetId="4">#REF!</definedName>
    <definedName name="H.15" localSheetId="4">#REF!</definedName>
    <definedName name="H.2a">[103]Harga!$N$329</definedName>
    <definedName name="H.6a">[103]Harga!$N$339</definedName>
    <definedName name="H.8.a" localSheetId="4">#REF!</definedName>
    <definedName name="H_Atap_Seng_BJLS0.20" localSheetId="4">[239]H_BHN!$D$25</definedName>
    <definedName name="H_Atap_Seng_BJLS0.20">[240]H_BHN!$D$25</definedName>
    <definedName name="H_Batu_bata" localSheetId="4">#REF!</definedName>
    <definedName name="H_Batu_Gunung" localSheetId="4">#REF!</definedName>
    <definedName name="h_batu_kali">[241]upah!$F$14</definedName>
    <definedName name="H_Besi_beton_polos" localSheetId="4">#REF!</definedName>
    <definedName name="H_Besi_Beton_Ulir" localSheetId="4">#REF!</definedName>
    <definedName name="H_Bonbon_siap_pasang" localSheetId="4">#REF!</definedName>
    <definedName name="H_Bt_Kali" localSheetId="4">#REF!</definedName>
    <definedName name="H_Cat_Dasar_Super_Vinylex" localSheetId="4">#REF!</definedName>
    <definedName name="h_cat_dasar_vinilex">[241]upah!$F$45</definedName>
    <definedName name="H_Cat_menie" localSheetId="4">#REF!</definedName>
    <definedName name="H_Cat_Minyak" localSheetId="4">#REF!</definedName>
    <definedName name="h_cat_super_vibilex">[241]upah!$F$44</definedName>
    <definedName name="H_Cat_Super_Vinilek" localSheetId="4">#REF!</definedName>
    <definedName name="H_Dempul_Vinylex" localSheetId="4">#REF!</definedName>
    <definedName name="H_Genteng_Metal" localSheetId="4">#REF!</definedName>
    <definedName name="H_Gibsum_kalsibord_9mm" localSheetId="4">#REF!</definedName>
    <definedName name="h_harga_keramik_dinding_20x25">[241]upah!$F$21</definedName>
    <definedName name="H_Kawat_beton" localSheetId="4">#REF!</definedName>
    <definedName name="H_Kayu_Bekisting" localSheetId="4">#REF!</definedName>
    <definedName name="h_kayu_klas_I_kusen">[241]upah!$F$32</definedName>
    <definedName name="H_Kayu_Klas_II" localSheetId="4">#REF!</definedName>
    <definedName name="H_Kayu_Klas1" localSheetId="4">#REF!</definedName>
    <definedName name="h_kayu_klasII">[241]upah!$F$33</definedName>
    <definedName name="H_Kayu_Perancah" localSheetId="4">#REF!</definedName>
    <definedName name="H_Kepala_tukang">[241]upah!$F$5</definedName>
    <definedName name="h_keramik_20x20">[241]upah!$F$20</definedName>
    <definedName name="H_Keramik_40x40" localSheetId="4">#REF!</definedName>
    <definedName name="H_Keramik_dinding_20x25" localSheetId="4">#REF!</definedName>
    <definedName name="h_keramik_lantai_40x40_Merk_ikad">[241]upah!$F$18</definedName>
    <definedName name="H_Keramik_Lt.KM_20x20" localSheetId="4">#REF!</definedName>
    <definedName name="h_keramik30x30">[241]upah!$F$19</definedName>
    <definedName name="H_Kerikil" localSheetId="4">#REF!</definedName>
    <definedName name="H_Kertas_Amplas" localSheetId="4">#REF!</definedName>
    <definedName name="H_Kpl_Tukang" localSheetId="4">#REF!</definedName>
    <definedName name="h_list_kayu_0.5x2.5">[241]upah!$F$35</definedName>
    <definedName name="H_Mandor" localSheetId="4">#REF!</definedName>
    <definedName name="H_Minyak_Cat" localSheetId="4">#REF!</definedName>
    <definedName name="H_MOB" localSheetId="4">[156]Analisa!#REF!</definedName>
    <definedName name="H_Multiplek_9mm" localSheetId="4">#REF!</definedName>
    <definedName name="h_multyplek9mm">[241]upah!$F$41</definedName>
    <definedName name="H_Nok_Genteng_metal" localSheetId="4">#REF!</definedName>
    <definedName name="H_Paku_genteng" localSheetId="4">#REF!</definedName>
    <definedName name="H_Paku_kayu" localSheetId="4">#REF!</definedName>
    <definedName name="H_Paku_Seng" localSheetId="4">[239]H_BHN!$D$24</definedName>
    <definedName name="H_Paku_Seng">[240]H_BHN!$D$24</definedName>
    <definedName name="H_Paku_trieplek" localSheetId="4">#REF!</definedName>
    <definedName name="h_papan_listplak_25x400">[241]upah!$F$39</definedName>
    <definedName name="H_Papan_Listplant" localSheetId="4">#REF!</definedName>
    <definedName name="H_Papan_Rider" localSheetId="4">#REF!</definedName>
    <definedName name="H_Pasir_Pasangan" localSheetId="4">#REF!</definedName>
    <definedName name="H_Pasir_Urug" localSheetId="4">#REF!</definedName>
    <definedName name="h_paving_block">[241]upah!$F$28</definedName>
    <definedName name="H_Pekerja" localSheetId="4">#REF!</definedName>
    <definedName name="H_Rabung_Seng_BJLS0.30" localSheetId="4">[239]H_BHN!$D$26</definedName>
    <definedName name="H_Rabung_Seng_BJLS0.30">[240]H_BHN!$D$26</definedName>
    <definedName name="H_Semen" localSheetId="4">#REF!</definedName>
    <definedName name="h_semen_andalas">[241]upah!$F$17</definedName>
    <definedName name="H_Semen_putih" localSheetId="4">#REF!</definedName>
    <definedName name="H_Tanah_Urug" localSheetId="4">#REF!</definedName>
    <definedName name="H_Teer_Residu" localSheetId="4">#REF!</definedName>
    <definedName name="H_triplek_3_mm">[241]upah!$F$40</definedName>
    <definedName name="H_Tukang" localSheetId="4">#REF!</definedName>
    <definedName name="ha" localSheetId="4">#REF!</definedName>
    <definedName name="HAK" localSheetId="4">#REF!</definedName>
    <definedName name="hakangin" localSheetId="4">'[175]RAB (OK)'!#REF!</definedName>
    <definedName name="Hammer">[242]rekap!$D$78</definedName>
    <definedName name="HANDELJEN" localSheetId="4">#REF!</definedName>
    <definedName name="HANDELPIN" localSheetId="4">#REF!</definedName>
    <definedName name="hangin" localSheetId="4">'[57]DAFTAR HARGA &amp; UPAH OK'!$H$58</definedName>
    <definedName name="hangin">'[58]DAFTAR HARGA &amp; UPAH OK'!$H$58</definedName>
    <definedName name="HARGA" localSheetId="4">#REF!</definedName>
    <definedName name="HARGA">#REF!</definedName>
    <definedName name="HARGA_BAHAN" localSheetId="4">#REF!</definedName>
    <definedName name="hargaBasic">[243]input!$B$2:$E$134</definedName>
    <definedName name="hari">[176]bilangan!$AT$3:$AU$9</definedName>
    <definedName name="HAS" localSheetId="4">#REF!</definedName>
    <definedName name="HASIL" localSheetId="4">[156]Rekap!$F$23</definedName>
    <definedName name="hddt">[120]DHSD!$G$36</definedName>
    <definedName name="Header_Row">ROW(#REF!)</definedName>
    <definedName name="hfg">'[209]SAT-DAS'!$J$15</definedName>
    <definedName name="hgsdgs">'[116]Lamp-4 Sat-Das'!$J$21</definedName>
    <definedName name="HH">'[216]RAB (OK)'!$H$149</definedName>
    <definedName name="hid">[236]AHSP!$V$154</definedName>
    <definedName name="Hidraulik">'[164]Daftar Harga'!#REF!</definedName>
    <definedName name="hj" localSheetId="4">#REF!</definedName>
    <definedName name="hjhgj">'[209]SAT-DAS'!$J$17</definedName>
    <definedName name="hpbp" localSheetId="4">#REF!</definedName>
    <definedName name="hpkst" localSheetId="4">#REF!</definedName>
    <definedName name="hppt" localSheetId="4">#REF!</definedName>
    <definedName name="hstrh">[94]DHSD!$G$48</definedName>
    <definedName name="HTML_CodePage">1252</definedName>
    <definedName name="HTML_Description">""</definedName>
    <definedName name="HTML_Email">""</definedName>
    <definedName name="HTML_Header">"Sheet1"</definedName>
    <definedName name="HTML_LastUpdate">"4/12/01"</definedName>
    <definedName name="HTML_LineAfter">FALSE</definedName>
    <definedName name="HTML_LineBefore">FALSE</definedName>
    <definedName name="HTML_Name">"TJ 2000"</definedName>
    <definedName name="HTML_OBDlg2">TRUE</definedName>
    <definedName name="HTML_OBDlg4">TRUE</definedName>
    <definedName name="HTML_OS">0</definedName>
    <definedName name="HTML_PathFile">"C:\WINDOWS\Favorites\MyHTML.htm"</definedName>
    <definedName name="HTML_Title">"Book1"</definedName>
    <definedName name="htrsht">'[123]SAT-DAS'!$J$63</definedName>
    <definedName name="hutan" localSheetId="4">'[196]UPH &amp; BHN'!#REF!</definedName>
    <definedName name="Hydraulic" localSheetId="4">#REF!</definedName>
    <definedName name="I" localSheetId="4">'[244]RAB BP'!#REF!</definedName>
    <definedName name="I.3">[103]Harga!$N$359</definedName>
    <definedName name="IA">[128]Bahan!$D$28</definedName>
    <definedName name="ID">#REF!</definedName>
    <definedName name="ID_A">#REF!</definedName>
    <definedName name="ID_A_">#REF!</definedName>
    <definedName name="IE">#REF!</definedName>
    <definedName name="II">'[216]RAB (OK)'!$H$161</definedName>
    <definedName name="IIA">'[244]RAB BP'!#REF!</definedName>
    <definedName name="IIB">'[244]RAB BP'!#REF!</definedName>
    <definedName name="III" localSheetId="4">#REF!</definedName>
    <definedName name="IIIA" localSheetId="4">#REF!</definedName>
    <definedName name="IIIB" localSheetId="4">#REF!</definedName>
    <definedName name="iiii" localSheetId="4">[245]Analisa!#REF!</definedName>
    <definedName name="Ijuk" localSheetId="4">#REF!</definedName>
    <definedName name="ijuk">'[246]DU&amp;B'!$F$19</definedName>
    <definedName name="IKATBETON" localSheetId="4">#REF!</definedName>
    <definedName name="IL">[128]Bahan!$D$29</definedName>
    <definedName name="ilul">[94]DHSD!$G$33</definedName>
    <definedName name="in">'[247]Kuantitas &amp; Harga'!$H$200</definedName>
    <definedName name="INGEN">[248]basic_price!$Z$24</definedName>
    <definedName name="inkon" localSheetId="4">#REF!</definedName>
    <definedName name="inkonac" localSheetId="4">#REF!</definedName>
    <definedName name="inlam" localSheetId="4">#REF!</definedName>
    <definedName name="INS">[149]MENU!$F$12</definedName>
    <definedName name="inskon" localSheetId="4">#REF!</definedName>
    <definedName name="inst_air_bersih" localSheetId="4">#REF!</definedName>
    <definedName name="insti" localSheetId="4">#REF!</definedName>
    <definedName name="Int" localSheetId="4">#REF!</definedName>
    <definedName name="Interest_Rate" localSheetId="4">#REF!</definedName>
    <definedName name="intop" localSheetId="4">[13]UPAH!#REF!</definedName>
    <definedName name="ISI">[39]Menu!$E$22</definedName>
    <definedName name="isikoral" localSheetId="4">#REF!</definedName>
    <definedName name="ITEM_PEMBAYARAN_No." localSheetId="4">#REF!</definedName>
    <definedName name="iuri">[121]DHSD!$G$36</definedName>
    <definedName name="IV" localSheetId="4">#REF!</definedName>
    <definedName name="IVA" localSheetId="4">'[244]RAB BP'!#REF!</definedName>
    <definedName name="IVB" localSheetId="4">'[244]RAB BP'!#REF!</definedName>
    <definedName name="IXA" localSheetId="4">#REF!</definedName>
    <definedName name="IXB" localSheetId="4">#REF!</definedName>
    <definedName name="IXC" localSheetId="4">#REF!</definedName>
    <definedName name="J" localSheetId="2">[249]analisa!#REF!</definedName>
    <definedName name="J" localSheetId="4">#REF!</definedName>
    <definedName name="J">[249]analisa!#REF!</definedName>
    <definedName name="j.1011">'[192]3Div10a'!$J$54</definedName>
    <definedName name="j.1012">'[192]3Div10c'!$U$896</definedName>
    <definedName name="j.233">'[192]3Div2'!$U$777</definedName>
    <definedName name="j.311">'[104]3Div3'!$U$56</definedName>
    <definedName name="j.312">'[104]3Div3'!$U$174</definedName>
    <definedName name="j.321">'[104]3Div3'!$U$723</definedName>
    <definedName name="j.322">'[104]3Div3'!$U$902</definedName>
    <definedName name="j.33">'[104]3Div3'!$U$1203</definedName>
    <definedName name="j.511">'[192]3Div5'!$U$63</definedName>
    <definedName name="j.512">'[192]3Div5'!$U$242</definedName>
    <definedName name="j.521">'[192]3Div5'!$U$423</definedName>
    <definedName name="j.612">'[192]3Div6'!$U$186</definedName>
    <definedName name="j.632">'[192]3Div6'!$U$963</definedName>
    <definedName name="j.635">'[192]3Div6'!$U$1679</definedName>
    <definedName name="j.636a">'[192]3Div6'!$U$2758</definedName>
    <definedName name="j.66">'[192]3Div6'!$U$2397</definedName>
    <definedName name="j.715">'[192]3Div7'!$U$401</definedName>
    <definedName name="j.716">'[192]3Div7'!$U$570</definedName>
    <definedName name="j.718">'[192]3Div7'!$U$922</definedName>
    <definedName name="j.731">'[192]3Div7a'!$U$1376</definedName>
    <definedName name="j.772">'[192]3Div7a'!$U$534</definedName>
    <definedName name="j.776">'[192]3Div7a'!$U$1014</definedName>
    <definedName name="j.79">'[250]3Div7'!$U$3115</definedName>
    <definedName name="j.811">'[192]3Div8'!$U$55</definedName>
    <definedName name="j.812">'[192]3Div8'!$U$234</definedName>
    <definedName name="j.813">'[192]3Div8'!$U$414</definedName>
    <definedName name="j.817">'[192]3Div8'!$U$951</definedName>
    <definedName name="j.845">'[192]3Div8'!$U$2033</definedName>
    <definedName name="j.852">'[192]3Div8'!$U$2407</definedName>
    <definedName name="jabatan" localSheetId="4">#REF!</definedName>
    <definedName name="JABATAN">[37]MENU!$E$28</definedName>
    <definedName name="JACKHAMMER" localSheetId="4">#REF!</definedName>
    <definedName name="JACKHAMMER">#REF!</definedName>
    <definedName name="jadwal" localSheetId="4">'[134]BAHAN 2007'!#REF!</definedName>
    <definedName name="jagamalam" localSheetId="4">'[132]Analisa Harga Lama'!#REF!</definedName>
    <definedName name="JALANKERAS" localSheetId="2">[179]ANALISA!#REF!</definedName>
    <definedName name="JALANKERAS">[179]ANALISA!#REF!</definedName>
    <definedName name="jalusi">[165]anl!#REF!</definedName>
    <definedName name="jamkstruksi">'[133]OP. PERJAM'!$G$130</definedName>
    <definedName name="jamudsir">'[133]OP. PERJAM'!$G$77</definedName>
    <definedName name="JAYA2" localSheetId="4">#REF!</definedName>
    <definedName name="JBT">'[86]DATA PROYEK'!$B$9</definedName>
    <definedName name="jendela" localSheetId="4">'[10]RAB (OK)'!#REF!</definedName>
    <definedName name="JETTY.KANAN" localSheetId="4">#REF!</definedName>
    <definedName name="JETTY.KIRI" localSheetId="4">#REF!</definedName>
    <definedName name="JG" localSheetId="4">#REF!</definedName>
    <definedName name="JJ">'[216]RAB (OK)'!$H$79</definedName>
    <definedName name="JKTKTY">'[116]Lamp-4 Sat-Das'!$J$73</definedName>
    <definedName name="jlh" localSheetId="4">#REF!</definedName>
    <definedName name="JN">'[216]RAB (OK)'!$H$34</definedName>
    <definedName name="jodoh">[251]K.Lokal!$H$12</definedName>
    <definedName name="joko">'[133]OP. PERJAM'!$G$130</definedName>
    <definedName name="JONGKOK" localSheetId="4">#REF!</definedName>
    <definedName name="jongos">'[133]KAN. LOKAL'!$H$6</definedName>
    <definedName name="JP" localSheetId="4">#REF!</definedName>
    <definedName name="Jrgambar">'[252]Upah Modifikasi'!$E$16</definedName>
    <definedName name="JU" localSheetId="4">#REF!</definedName>
    <definedName name="JUDUL">[253]Menu!$B$2</definedName>
    <definedName name="Jumlah" localSheetId="4">[254]JULOK!$P$156</definedName>
    <definedName name="jumlahsmas" localSheetId="4">#REF!</definedName>
    <definedName name="JuruUkur" localSheetId="4">#REF!</definedName>
    <definedName name="K">#REF!</definedName>
    <definedName name="K.012">[141]analisa!$A$5:$J$62</definedName>
    <definedName name="K.013">[141]analisa!$A$69:$J$127</definedName>
    <definedName name="K.016">[141]analisa!$A$133:$J$191</definedName>
    <definedName name="K.018">[141]analisa!$A$262:$J$321</definedName>
    <definedName name="K.020">[141]analisa!$A$327:$J$387</definedName>
    <definedName name="K.023">[141]analisa!$A$393:$J$454</definedName>
    <definedName name="K.035">[141]analisa!$A$459:$J$517</definedName>
    <definedName name="K.040">[141]analisa!$A$524:$J$582</definedName>
    <definedName name="K.110">[141]analisa!$A$589:$J$646</definedName>
    <definedName name="K.112">[141]analisa!$A$654:$J$711</definedName>
    <definedName name="K.113">[141]analisa!$A$718:$J$775</definedName>
    <definedName name="K.121">[141]analisa!$A$782:$J$842</definedName>
    <definedName name="K.123">[141]analisa!$A$849:$J$909</definedName>
    <definedName name="K.127">[141]analisa!$A$916:$J$976</definedName>
    <definedName name="K.128">[141]analisa!$A$983:$J$1043</definedName>
    <definedName name="K.139">[141]analisa!$A$1050:$J$1110</definedName>
    <definedName name="K.18_K.23">[103]Harga!$N$370</definedName>
    <definedName name="K.211" localSheetId="4">'[255]Anl. HSP'!#REF!</definedName>
    <definedName name="K.211">[141]analisa!$A$1117:$J$1177</definedName>
    <definedName name="K.225">[141]analisa!$A$1251:$J$1311</definedName>
    <definedName name="K.23">[141]analisa!$A$3531:$J$3589</definedName>
    <definedName name="K.232">[141]analisa!$A$1318:$J$1378</definedName>
    <definedName name="K.23b">[103]Harga!$N$410</definedName>
    <definedName name="K.321">[141]analisa!$A$1452:$J$1512</definedName>
    <definedName name="K.342">[141]analisa!$A$1519:$J$1579</definedName>
    <definedName name="k.35a" localSheetId="4">#REF!</definedName>
    <definedName name="k.35b" localSheetId="4">#REF!</definedName>
    <definedName name="K.410">[141]analisa!$A$1586:$J$1646</definedName>
    <definedName name="K.420">[141]analisa!$A$1653:$J$1713</definedName>
    <definedName name="K.424">[141]analisa!$A$1720:$J$1780</definedName>
    <definedName name="K.513">[141]analisa!$A$1854:$J$1914</definedName>
    <definedName name="K.514">[141]analisa!$A$1921:$J$1981</definedName>
    <definedName name="K.515">[141]analisa!$A$1988:$J$2048</definedName>
    <definedName name="K.520">[141]analisa!$A$2055:$J$2115</definedName>
    <definedName name="K.521">[141]analisa!$A$2122:$J$2182</definedName>
    <definedName name="K.523">[141]analisa!$A$2256:$J$2316</definedName>
    <definedName name="K.611">[141]analisa!$A$2323:$J$2383</definedName>
    <definedName name="K.612">[141]analisa!$A$2389:$J$2450</definedName>
    <definedName name="K.617">[141]analisa!$A$2457:$J$2517</definedName>
    <definedName name="K.618">[141]analisa!$A$2526:$J$2586</definedName>
    <definedName name="K.621">[141]analisa!$A$2593:$J$2653</definedName>
    <definedName name="K.636">[141]analisa!$A$2660:$J$2720</definedName>
    <definedName name="K.641">[141]analisa!$A$2794:$J$2854</definedName>
    <definedName name="K.9_K.23_K.30_a">[103]Harga!$N$383</definedName>
    <definedName name="K.9_K.23_K.30_b">[103]Harga!$N$396</definedName>
    <definedName name="K.BETON" localSheetId="4">#REF!</definedName>
    <definedName name="K.GALVANO" localSheetId="4">#REF!</definedName>
    <definedName name="k.tukang" localSheetId="4">#REF!</definedName>
    <definedName name="K_012" localSheetId="4">#REF!</definedName>
    <definedName name="K_017" localSheetId="4">#REF!</definedName>
    <definedName name="K_020" localSheetId="4">#REF!</definedName>
    <definedName name="K_023" localSheetId="4">#REF!</definedName>
    <definedName name="k_026" localSheetId="4">#REF!</definedName>
    <definedName name="k_035" localSheetId="4">#REF!</definedName>
    <definedName name="K_040" localSheetId="4">#REF!</definedName>
    <definedName name="K_110" localSheetId="4">#REF!</definedName>
    <definedName name="K_112" localSheetId="4">#REF!</definedName>
    <definedName name="K_121" localSheetId="4">#REF!</definedName>
    <definedName name="K_123" localSheetId="4">#REF!</definedName>
    <definedName name="K_175_3" localSheetId="2">[234]metode!#REF!</definedName>
    <definedName name="K_175_3">[234]metode!#REF!</definedName>
    <definedName name="K_175_4" localSheetId="2">[234]metode!#REF!</definedName>
    <definedName name="K_175_4">[234]metode!#REF!</definedName>
    <definedName name="K_211" localSheetId="4">#REF!</definedName>
    <definedName name="K_224" localSheetId="4">#REF!</definedName>
    <definedName name="K_225_1" localSheetId="2">[234]metode!#REF!</definedName>
    <definedName name="K_225_1">[234]metode!#REF!</definedName>
    <definedName name="K_225_2" localSheetId="2">[234]metode!#REF!</definedName>
    <definedName name="K_225_2">[234]metode!#REF!</definedName>
    <definedName name="K_275_1" localSheetId="2">[234]metode!#REF!</definedName>
    <definedName name="K_275_1">[234]metode!#REF!</definedName>
    <definedName name="K_275_2" localSheetId="2">[234]metode!#REF!</definedName>
    <definedName name="K_275_2">[234]metode!#REF!</definedName>
    <definedName name="K_311" localSheetId="4">#REF!</definedName>
    <definedName name="k_320" localSheetId="4">#REF!</definedName>
    <definedName name="K_321" localSheetId="4">#REF!</definedName>
    <definedName name="K_350_1" localSheetId="2">[234]metode!#REF!</definedName>
    <definedName name="K_350_1">[234]metode!#REF!</definedName>
    <definedName name="K_350_2" localSheetId="2">[234]metode!#REF!</definedName>
    <definedName name="K_350_2">[234]metode!#REF!</definedName>
    <definedName name="K_411" localSheetId="4">#REF!</definedName>
    <definedName name="K_424" localSheetId="4">#REF!</definedName>
    <definedName name="K_514" localSheetId="4">#REF!</definedName>
    <definedName name="k_520" localSheetId="4">#REF!</definedName>
    <definedName name="K_521" localSheetId="4">#REF!</definedName>
    <definedName name="k_528" localSheetId="4">#REF!</definedName>
    <definedName name="K_618" localSheetId="4">#REF!</definedName>
    <definedName name="K_636" localSheetId="4">#REF!</definedName>
    <definedName name="K_638" localSheetId="4">#REF!</definedName>
    <definedName name="K_641" localSheetId="4">#REF!</definedName>
    <definedName name="K_710" localSheetId="4">#REF!</definedName>
    <definedName name="K_715" localSheetId="4">#REF!</definedName>
    <definedName name="K_720" localSheetId="4">#REF!</definedName>
    <definedName name="K_725" localSheetId="4">#REF!</definedName>
    <definedName name="K_726" localSheetId="4">#REF!</definedName>
    <definedName name="K_727" localSheetId="4">#REF!</definedName>
    <definedName name="K_810" localSheetId="4">#REF!</definedName>
    <definedName name="K_815" localSheetId="4">#REF!</definedName>
    <definedName name="K_880" localSheetId="4">#REF!</definedName>
    <definedName name="K_PELAKSANA">[256]MENU!$A$40</definedName>
    <definedName name="K_PELAKSANA1">[257]MENU!$C$35</definedName>
    <definedName name="KA">[128]Bahan!$D$41</definedName>
    <definedName name="KAB" localSheetId="4">#REF!</definedName>
    <definedName name="KADDE">#REF!</definedName>
    <definedName name="KADDL">#REF!</definedName>
    <definedName name="KADSN">#REF!</definedName>
    <definedName name="KAESN">#REF!</definedName>
    <definedName name="KAKS">#REF!</definedName>
    <definedName name="KALI12" localSheetId="2">[1]ANALIS!#REF!</definedName>
    <definedName name="KALI12">[1]ANALIS!#REF!</definedName>
    <definedName name="KALSE">#REF!</definedName>
    <definedName name="KALSI3" localSheetId="4">#REF!</definedName>
    <definedName name="KALSI4" localSheetId="4">#REF!</definedName>
    <definedName name="kanal" localSheetId="4">#REF!</definedName>
    <definedName name="KANSD">#REF!</definedName>
    <definedName name="KANST">#REF!</definedName>
    <definedName name="KANTE">#REF!</definedName>
    <definedName name="KAP" localSheetId="4">#REF!</definedName>
    <definedName name="Kapi" localSheetId="4">#REF!</definedName>
    <definedName name="kapur" localSheetId="4">'[132]Analisa Harga Lama'!#REF!</definedName>
    <definedName name="KASARHALUS" localSheetId="4">#REF!</definedName>
    <definedName name="KASARHALUS">#REF!</definedName>
    <definedName name="KASDS">#REF!</definedName>
    <definedName name="KASSN">#REF!</definedName>
    <definedName name="KATDL">#REF!</definedName>
    <definedName name="KATDN">#REF!</definedName>
    <definedName name="KATDS">#REF!</definedName>
    <definedName name="KATES">#REF!</definedName>
    <definedName name="KATG">#REF!</definedName>
    <definedName name="KATSL">#REF!</definedName>
    <definedName name="KATSN">#REF!</definedName>
    <definedName name="KATU" localSheetId="4">#REF!</definedName>
    <definedName name="katukang">[237]UPAH!$H$26</definedName>
    <definedName name="Kawat" localSheetId="4">#REF!</definedName>
    <definedName name="KAWATAYAM" localSheetId="4">#REF!</definedName>
    <definedName name="kawatb" localSheetId="4">'[258]HARGA BAHAN'!$D$31</definedName>
    <definedName name="Kawatbronjong">'[164]Daftar Harga'!#REF!</definedName>
    <definedName name="KawatBtn">'[252]Upah Modifikasi'!$E$23</definedName>
    <definedName name="Kawatdigalvano">'[252]Upah Modifikasi'!$E$30</definedName>
    <definedName name="kawatikatbeton">'[132]Analisa Harga Lama'!#REF!</definedName>
    <definedName name="kayu" localSheetId="4">#REF!</definedName>
    <definedName name="Kayu_Cerucuk">[171]Analisa!$D$590</definedName>
    <definedName name="kayu3" localSheetId="4">'[166]HARGA BAHAN'!$D$74</definedName>
    <definedName name="kayuacuan" localSheetId="4">#REF!</definedName>
    <definedName name="KAYUBAKAU" localSheetId="4">#REF!</definedName>
    <definedName name="kayubekis">[195]HSAT!$F$6</definedName>
    <definedName name="KAYUIII" localSheetId="4">#REF!</definedName>
    <definedName name="KAYUKILAT" localSheetId="4">#REF!</definedName>
    <definedName name="kayumal" localSheetId="2">[259]HARGA!#REF!</definedName>
    <definedName name="kayumal">[259]HARGA!#REF!</definedName>
    <definedName name="kayumeranti" localSheetId="2">[259]HARGA!#REF!</definedName>
    <definedName name="kayumeranti">[259]HARGA!#REF!</definedName>
    <definedName name="kb">'[97]Upah, Bahan, Alat'!#REF!</definedName>
    <definedName name="KB4mm" localSheetId="4">#REF!</definedName>
    <definedName name="KBDn" localSheetId="4">#REF!</definedName>
    <definedName name="kbe" localSheetId="4">'[111]DU&amp;B'!#REF!</definedName>
    <definedName name="kbek" localSheetId="4">'[111]DU&amp;B'!#REF!</definedName>
    <definedName name="kber">[187]BAHAN!#REF!</definedName>
    <definedName name="kbet">'[260]DU&amp;B'!$F$23</definedName>
    <definedName name="Kbeton">'[164]Daftar Harga'!#REF!</definedName>
    <definedName name="Kbronjong" localSheetId="4">#REF!</definedName>
    <definedName name="KBU">[128]Bahan!$D$33</definedName>
    <definedName name="kc">[13]UPAH!#REF!</definedName>
    <definedName name="kd">'[111]DU&amp;B'!#REF!</definedName>
    <definedName name="KD029A">[52]ANALISA!#REF!</definedName>
    <definedName name="KD029B">[52]ANALISA!#REF!</definedName>
    <definedName name="KD033A">[52]ANALISA!#REF!</definedName>
    <definedName name="KDT_">#REF!</definedName>
    <definedName name="KEBAL">[146]KEBALAT!$B$1:$S$73</definedName>
    <definedName name="kebalat">[146]KEBALAT!$B$1:$M$73</definedName>
    <definedName name="KEGIATAN">'[130]Penyiapan Bdn Jalan'!$A$6</definedName>
    <definedName name="KEGIATAN1">[37]MENU!$B$7</definedName>
    <definedName name="kenek" localSheetId="4">#REF!</definedName>
    <definedName name="KEP" localSheetId="4">'[261]HARGA BAHAN (2)'!$D$10</definedName>
    <definedName name="KEP">'[262]HARGA BAHAN (2)'!$D$10</definedName>
    <definedName name="kep.tukang" localSheetId="4">[263]HARGA!$D$16</definedName>
    <definedName name="kep.tukang">[264]HARGA!$D$16</definedName>
    <definedName name="kep_tuk">'[265]Daf-Har-Pening'!$H$17</definedName>
    <definedName name="kepala">'[261]HARGA BAHAN'!$D$9</definedName>
    <definedName name="kepalatukang" localSheetId="4">#REF!</definedName>
    <definedName name="keptuk">[187]BAHAN!#REF!</definedName>
    <definedName name="KepTukang" localSheetId="4">#REF!</definedName>
    <definedName name="keramik" localSheetId="4">#REF!</definedName>
    <definedName name="KERAMIK10" localSheetId="4">#REF!</definedName>
    <definedName name="keramik20" localSheetId="4">'[10]RAB (OK)'!#REF!</definedName>
    <definedName name="keramik2020" localSheetId="4">'[132]Analisa Harga Lama'!#REF!</definedName>
    <definedName name="keramik2020aslip" localSheetId="4">'[132]Analisa Harga Lama'!#REF!</definedName>
    <definedName name="keramik25" localSheetId="4">[154]cover!#REF!</definedName>
    <definedName name="keramik30">'[10]RAB (OK)'!#REF!</definedName>
    <definedName name="keramik3030lruangan">'[132]Analisa Harga Lama'!#REF!</definedName>
    <definedName name="keramik30x30" localSheetId="2">[259]HARGA!#REF!</definedName>
    <definedName name="keramik30x30">[259]HARGA!#REF!</definedName>
    <definedName name="kerawang">[165]anl!#REF!</definedName>
    <definedName name="kerikilcampurtanah">'[132]Analisa Harga Lama'!#REF!</definedName>
    <definedName name="kerikilhalus">'[132]Analisa Harga Lama'!#REF!</definedName>
    <definedName name="kerikiljagung">[154]cover!#REF!</definedName>
    <definedName name="kerikilkasar">'[132]Analisa Harga Lama'!#REF!</definedName>
    <definedName name="kerikilpecahtersaring" localSheetId="4">#REF!</definedName>
    <definedName name="kerikilsungaitidaktersaring" localSheetId="4">#REF!</definedName>
    <definedName name="kerja">[237]UPAH!$H$23</definedName>
    <definedName name="kesting">[13]UPAH!#REF!</definedName>
    <definedName name="ketu">[266]MENU!$B$10</definedName>
    <definedName name="KETUA">[149]MENU!$B$10</definedName>
    <definedName name="KETUA_PPTK">[257]MENU!$A$10</definedName>
    <definedName name="ki" localSheetId="4">#REF!</definedName>
    <definedName name="kib" localSheetId="4">#REF!</definedName>
    <definedName name="kic" localSheetId="4">#REF!</definedName>
    <definedName name="kik">'[169]SAT-DAS'!$J$33</definedName>
    <definedName name="KILO_2">[234]metode!$B$151:$L$151</definedName>
    <definedName name="kisdam" localSheetId="4">[196]ANALISA!#REF!</definedName>
    <definedName name="kisting" localSheetId="4">[135]UPAH!$E$40</definedName>
    <definedName name="kisting">[140]UPAH!$E$40</definedName>
    <definedName name="KITY">'[267]RAB MCK'!#REF!</definedName>
    <definedName name="KJ">[128]Bahan!$D$42</definedName>
    <definedName name="KK" localSheetId="4">#REF!</definedName>
    <definedName name="KK." localSheetId="4">#REF!</definedName>
    <definedName name="KL">#REF!</definedName>
    <definedName name="KLAS_B1" localSheetId="2">[234]metode!#REF!</definedName>
    <definedName name="KLAS_B1">[234]metode!#REF!</definedName>
    <definedName name="KLAS_B2" localSheetId="2">[234]metode!#REF!</definedName>
    <definedName name="KLAS_B2">[234]metode!#REF!</definedName>
    <definedName name="KLAS_B3" localSheetId="2">[234]metode!#REF!</definedName>
    <definedName name="KLAS_B3">[234]metode!#REF!</definedName>
    <definedName name="klas1" localSheetId="2">[259]HARGA!#REF!</definedName>
    <definedName name="KLAS1" localSheetId="4">#REF!</definedName>
    <definedName name="klas1">[259]HARGA!#REF!</definedName>
    <definedName name="KLASI" localSheetId="4">'[268]HARGA 2010'!$H$120</definedName>
    <definedName name="KLASI">'[269]HARGA 2010'!$H$120</definedName>
    <definedName name="klbn" localSheetId="4">[270]UPAH!$K$26</definedName>
    <definedName name="klbn">[271]UPAH!$K$26</definedName>
    <definedName name="kloset">[114]LOKET!#REF!</definedName>
    <definedName name="KM" localSheetId="4">#REF!</definedName>
    <definedName name="KMASD">#REF!</definedName>
    <definedName name="KMDDE">#REF!</definedName>
    <definedName name="KMDDL">#REF!</definedName>
    <definedName name="KMDSL">#REF!</definedName>
    <definedName name="KMDSN">#REF!</definedName>
    <definedName name="KMEDT">#REF!</definedName>
    <definedName name="KMESN">#REF!</definedName>
    <definedName name="KMFD">#REF!</definedName>
    <definedName name="KMFE">#REF!</definedName>
    <definedName name="KMGLT">#REF!</definedName>
    <definedName name="KMHD">#REF!</definedName>
    <definedName name="KMKS">#REF!</definedName>
    <definedName name="KMLSE">#REF!</definedName>
    <definedName name="KMNSD">#REF!</definedName>
    <definedName name="KMNST">#REF!</definedName>
    <definedName name="KMNTE">#REF!</definedName>
    <definedName name="KMSDS">#REF!</definedName>
    <definedName name="KMSNIB">#REF!</definedName>
    <definedName name="KMSNIH">#REF!</definedName>
    <definedName name="KMSSN">#REF!</definedName>
    <definedName name="KMTDL">#REF!</definedName>
    <definedName name="KMTDN">#REF!</definedName>
    <definedName name="KMTDS">#REF!</definedName>
    <definedName name="KMTES">#REF!</definedName>
    <definedName name="KMTSL">#REF!</definedName>
    <definedName name="KMTSN">#REF!</definedName>
    <definedName name="KO">[128]Bahan!$D$47</definedName>
    <definedName name="kode_anal">[272]bd!$B$3:$O$2246</definedName>
    <definedName name="Koef_22_Btkali">'[273]urain teknis'!$W$144</definedName>
    <definedName name="Koef_22_Mandor">'[273]urain teknis'!$W$186</definedName>
    <definedName name="Koef_22_Pasir">'[273]urain teknis'!$W$148</definedName>
    <definedName name="Koef_22_Pekerja">'[273]urain teknis'!$W$188</definedName>
    <definedName name="Koef_22_Semen">'[273]urain teknis'!$W$146</definedName>
    <definedName name="Koef_22_Tukang">'[273]urain teknis'!$W$187</definedName>
    <definedName name="Koef_321_VR" localSheetId="2">'[274]UR-TEKNIS'!#REF!</definedName>
    <definedName name="Koef_321_VR">'[274]UR-TEKNIS'!#REF!</definedName>
    <definedName name="Koef_321_WTT" localSheetId="2">'[274]UR-TEKNIS'!#REF!</definedName>
    <definedName name="Koef_321_WTT">'[274]UR-TEKNIS'!#REF!</definedName>
    <definedName name="Koef_33_Mandor">'[273]urain teknis'!$W$487</definedName>
    <definedName name="Koef_33_MG">'[273]urain teknis'!$W$451</definedName>
    <definedName name="Koef_33_Pekerja">'[273]urain teknis'!$W$488</definedName>
    <definedName name="Koef_33_VR">'[273]urain teknis'!$W$464</definedName>
    <definedName name="Koef_34_Buld">'[273]urain teknis'!$W$569</definedName>
    <definedName name="Koef_34_DT">'[273]urain teknis'!$W$552</definedName>
    <definedName name="Koef_34_Mandor">'[273]urain teknis'!$W$586</definedName>
    <definedName name="Koef_34_Pekerja">'[273]urain teknis'!$W$585</definedName>
    <definedName name="Koef_34_WL">'[273]urain teknis'!$W$536</definedName>
    <definedName name="Koef_512_Mandor">'[273]urain teknis'!$W$673</definedName>
    <definedName name="Koef_512_MG">'[273]urain teknis'!$W$664</definedName>
    <definedName name="Koef_512_Pekerja">'[273]urain teknis'!$W$674</definedName>
    <definedName name="Koef_512_VR">'[273]urain teknis'!$W$630</definedName>
    <definedName name="Koef_512_WL">'[273]urain teknis'!$W$655</definedName>
    <definedName name="Koef_512_WTT">'[273]urain teknis'!$W$640</definedName>
    <definedName name="Koef_7102_Btkali">'[273]urain teknis'!$W$1004</definedName>
    <definedName name="Koef_7102_Mandor">'[273]urain teknis'!$W$1021</definedName>
    <definedName name="Koef_7102_Pekerja">'[273]urain teknis'!$W$1023</definedName>
    <definedName name="Koef_7102_Tukang">'[273]urain teknis'!$W$1022</definedName>
    <definedName name="Koef_715_Beg">'[273]urain teknis'!$W$717</definedName>
    <definedName name="Koef_715_CM">[274]HARSAT!$K$741</definedName>
    <definedName name="Koef_715_CV">'[273]urain teknis'!$W$758</definedName>
    <definedName name="Koef_715_Krkl">'[273]urain teknis'!$W$716</definedName>
    <definedName name="Koef_715_Mandor">'[273]urain teknis'!$W$775</definedName>
    <definedName name="Koef_715_Paku">'[273]urain teknis'!$W$718</definedName>
    <definedName name="Koef_715_PC">[274]HARSAT!$K$715</definedName>
    <definedName name="Koef_715_Pekerja">'[273]urain teknis'!$W$777</definedName>
    <definedName name="Koef_715_Psr">'[273]urain teknis'!$W$715</definedName>
    <definedName name="Koef_715_Tukang">'[273]urain teknis'!$W$776</definedName>
    <definedName name="Koef_715_WTT">'[273]urain teknis'!$W$750</definedName>
    <definedName name="Koef_716_Beg">'[273]urain teknis'!$W$820</definedName>
    <definedName name="Koef_716_CM">'[273]urain teknis'!$W$842</definedName>
    <definedName name="Koef_716_CV">'[273]urain teknis'!$W$860</definedName>
    <definedName name="Koef_716_Krkl">'[273]urain teknis'!$W$819</definedName>
    <definedName name="Koef_716_Mandor">'[273]urain teknis'!$W$877</definedName>
    <definedName name="Koef_716_Paku">'[273]urain teknis'!$W$821</definedName>
    <definedName name="Koef_716_PC">'[273]urain teknis'!$W$817</definedName>
    <definedName name="Koef_716_Pekerja">'[273]urain teknis'!$W$879</definedName>
    <definedName name="Koef_716_Psr">'[273]urain teknis'!$W$818</definedName>
    <definedName name="Koef_716_Tukang">'[273]urain teknis'!$W$878</definedName>
    <definedName name="Koef_716_WTT">'[273]urain teknis'!$W$852</definedName>
    <definedName name="Koef_731_besi">'[273]urain teknis'!$W$951</definedName>
    <definedName name="Koef_731_Kawat">'[273]urain teknis'!$W$952</definedName>
    <definedName name="Koef_731_Mandor">'[273]urain teknis'!$W$972</definedName>
    <definedName name="Koef_731_Pekerja">'[273]urain teknis'!$W$974</definedName>
    <definedName name="Koef_731_Tukang">'[273]urain teknis'!$W$973</definedName>
    <definedName name="kolomlantaiI" localSheetId="4">#REF!</definedName>
    <definedName name="konbar" localSheetId="4">#REF!</definedName>
    <definedName name="KONSULTAN">[149]MENU!$A$11</definedName>
    <definedName name="KONSULTAN_SUPERVISI">[256]MENU!$A$41</definedName>
    <definedName name="KONSULTAN_SUPERVISI1">[257]MENU!$C$36</definedName>
    <definedName name="kontak" localSheetId="4">#REF!</definedName>
    <definedName name="KONTRAKTOR">[149]MENU!$A$14</definedName>
    <definedName name="kontrol">[180]PriceList!$L$6</definedName>
    <definedName name="koral" localSheetId="4">#REF!</definedName>
    <definedName name="kose" localSheetId="4">[114]LOKET!#REF!</definedName>
    <definedName name="kosen">[275]LOKET!$G$63</definedName>
    <definedName name="KOSONG">[39]Menu!$E$23</definedName>
    <definedName name="kp" localSheetId="4">#REF!</definedName>
    <definedName name="kpb" localSheetId="4">#REF!</definedName>
    <definedName name="kpin" localSheetId="4">#REF!</definedName>
    <definedName name="KPL_ANAL">[89]A!$W$10:$AD$13</definedName>
    <definedName name="Kptukang">'[252]Upah Modifikasi'!$E$14</definedName>
    <definedName name="KR">#REF!</definedName>
    <definedName name="KRAMIK20" localSheetId="4">#REF!</definedName>
    <definedName name="KRAN" localSheetId="4">#REF!</definedName>
    <definedName name="kran34" localSheetId="4">'[57]DAFTAR HARGA &amp; UPAH OK'!$H$81</definedName>
    <definedName name="kran34">'[58]DAFTAR HARGA &amp; UPAH OK'!$H$81</definedName>
    <definedName name="kranair">[114]LOKET!#REF!</definedName>
    <definedName name="Krib" localSheetId="4">[164]Analisa!$I$141</definedName>
    <definedName name="Krib">[276]Analisa!$I$141</definedName>
    <definedName name="krp" localSheetId="4">[135]UPAH!$E$39</definedName>
    <definedName name="krp">[140]UPAH!$E$39</definedName>
    <definedName name="KRSABE1" localSheetId="4">#REF!</definedName>
    <definedName name="KRSABE2" localSheetId="4">#REF!</definedName>
    <definedName name="krsine">[94]DHSD!$G$24</definedName>
    <definedName name="KRW">[128]Bahan!$D$53</definedName>
    <definedName name="ks">'[97]Upah, Bahan, Alat'!#REF!</definedName>
    <definedName name="KSDSL">#REF!</definedName>
    <definedName name="kseumantokkk" localSheetId="4">'[132]Analisa Harga Lama'!#REF!</definedName>
    <definedName name="kseumantokkosen" localSheetId="4">'[132]Analisa Harga Lama'!#REF!</definedName>
    <definedName name="KSOAWL">[277]Divisi1!$AW$83</definedName>
    <definedName name="KSS">#REF!</definedName>
    <definedName name="KSS_">#REF!</definedName>
    <definedName name="kstutdalkan" localSheetId="4">'[132]Analisa Harga Lama'!#REF!</definedName>
    <definedName name="KT">#REF!</definedName>
    <definedName name="ktarahan" localSheetId="4">'[132]Analisa Harga Lama'!#REF!</definedName>
    <definedName name="ktb">'[181]DU&amp;B'!$F$10</definedName>
    <definedName name="KTBN">#REF!</definedName>
    <definedName name="KTIM" localSheetId="4">#REF!</definedName>
    <definedName name="ktk">'[221]DU&amp;B'!$F$13</definedName>
    <definedName name="ktkc">[278]DUB!$F$11</definedName>
    <definedName name="KTS">[128]Bahan!$D$116</definedName>
    <definedName name="KTT">#REF!</definedName>
    <definedName name="KTukang" localSheetId="4">#REF!</definedName>
    <definedName name="ku" localSheetId="4">#REF!</definedName>
    <definedName name="KUALA">[279]Sheet1!$M$4</definedName>
    <definedName name="KUALA1" localSheetId="4">#REF!</definedName>
    <definedName name="KUALA2" localSheetId="4">#REF!</definedName>
    <definedName name="KUALA3" localSheetId="4">#REF!</definedName>
    <definedName name="KUALA4" localSheetId="4">#REF!</definedName>
    <definedName name="KUANTITAS">#REF!</definedName>
    <definedName name="KUASD">#REF!</definedName>
    <definedName name="kuda69" localSheetId="4">[57]SNI!$I$110</definedName>
    <definedName name="kuda69">[58]SNI!$I$110</definedName>
    <definedName name="kudakuda">[114]LOKET!#REF!</definedName>
    <definedName name="KUDDE">#REF!</definedName>
    <definedName name="KUDDL">#REF!</definedName>
    <definedName name="KUDRLT" localSheetId="4">#REF!</definedName>
    <definedName name="KUDSL">#REF!</definedName>
    <definedName name="KUDSN">#REF!</definedName>
    <definedName name="KUEDT">#REF!</definedName>
    <definedName name="KUESN">#REF!</definedName>
    <definedName name="KUFD">#REF!</definedName>
    <definedName name="KUFE">#REF!</definedName>
    <definedName name="KUGLT">#REF!</definedName>
    <definedName name="KUHD">#REF!</definedName>
    <definedName name="kuitansi">[280]Sheet4!$A$1:$B$1000</definedName>
    <definedName name="KUKS">#REF!</definedName>
    <definedName name="KULSE">#REF!</definedName>
    <definedName name="KUMI" localSheetId="4">#REF!</definedName>
    <definedName name="KUMU" localSheetId="4">#REF!</definedName>
    <definedName name="kunci" localSheetId="4">'[10]RAB (OK)'!#REF!</definedName>
    <definedName name="Kunci2slag" localSheetId="4">[154]cover!#REF!</definedName>
    <definedName name="KUNCIPIN" localSheetId="4">#REF!</definedName>
    <definedName name="kuncipintu" localSheetId="4">'[57]DAFTAR HARGA &amp; UPAH OK'!$H$83</definedName>
    <definedName name="kuncipintu">'[58]DAFTAR HARGA &amp; UPAH OK'!$H$83</definedName>
    <definedName name="KUNSD">#REF!</definedName>
    <definedName name="KUNST">#REF!</definedName>
    <definedName name="KUNTE">#REF!</definedName>
    <definedName name="KUNTITAS">'[37]Kuantitas &amp; Harga'!$A$1:$J$430</definedName>
    <definedName name="KURVASPAKET4">'[115]SAT-DAS'!$J$50</definedName>
    <definedName name="KUSDS">#REF!</definedName>
    <definedName name="KUSEN">[153]RAB!$C$51</definedName>
    <definedName name="KUSNIB">#REF!</definedName>
    <definedName name="KUSNIH">#REF!</definedName>
    <definedName name="KUSSN">#REF!</definedName>
    <definedName name="KUTDL">#REF!</definedName>
    <definedName name="KUTDN">#REF!</definedName>
    <definedName name="KUTDS">#REF!</definedName>
    <definedName name="KUTES">#REF!</definedName>
    <definedName name="KUTSL">#REF!</definedName>
    <definedName name="KUTSN">#REF!</definedName>
    <definedName name="kw" localSheetId="4">[170]UPAH!#REF!</definedName>
    <definedName name="kwbro">[278]DUB!$F$22</definedName>
    <definedName name="kwbtn">[94]DHSD!$G$27</definedName>
    <definedName name="KX">[128]Bahan!$D$38</definedName>
    <definedName name="KY">[128]Bahan!$D$40</definedName>
    <definedName name="kydol">[278]DUB!$F$23</definedName>
    <definedName name="kyprch">[94]DHSD!$G$29</definedName>
    <definedName name="kyr">[94]DHSD!$G$12</definedName>
    <definedName name="KZ">[128]Bahan!$D$39</definedName>
    <definedName name="L" localSheetId="4">#REF!</definedName>
    <definedName name="L">[39]Menu!$E$24</definedName>
    <definedName name="L.061">#REF!</definedName>
    <definedName name="L.071">#REF!</definedName>
    <definedName name="L.072">#REF!</definedName>
    <definedName name="L.073">#REF!</definedName>
    <definedName name="L.079">#REF!</definedName>
    <definedName name="L.081">#REF!</definedName>
    <definedName name="L.082">#REF!</definedName>
    <definedName name="L.083">#REF!</definedName>
    <definedName name="L.091">#REF!</definedName>
    <definedName name="L.092">#REF!</definedName>
    <definedName name="L.101">#REF!</definedName>
    <definedName name="L.103">#REF!</definedName>
    <definedName name="L.106">#REF!</definedName>
    <definedName name="L.3" localSheetId="4">#REF!</definedName>
    <definedName name="L.71">#REF!</definedName>
    <definedName name="L0.79">#REF!</definedName>
    <definedName name="Lab" localSheetId="2">'[214]Appendix 2(SatDas)'!#REF!</definedName>
    <definedName name="Lab">'[214]Appendix 2(SatDas)'!#REF!</definedName>
    <definedName name="LAB111A" localSheetId="4">[52]UPAH!#REF!</definedName>
    <definedName name="laba">[180]PriceList!$K$10</definedName>
    <definedName name="labour1">[281]Rate!$D$18:$D$20</definedName>
    <definedName name="labour2">[281]Pricing!$AM$15:$AV$302</definedName>
    <definedName name="ladder">[101]BasicPrice!$F$69</definedName>
    <definedName name="ladder1">[101]BasicPrice!$F$70</definedName>
    <definedName name="Lain" localSheetId="4">[25]RAB!#REF!</definedName>
    <definedName name="lain1" localSheetId="4">'[16]R-MP'!#REF!</definedName>
    <definedName name="lain2" localSheetId="4">'[21]R-MP2-98'!#REF!</definedName>
    <definedName name="lain3">'[21]R-MP2-98'!#REF!</definedName>
    <definedName name="lain5">'[21]R-MP2-98'!#REF!</definedName>
    <definedName name="lain6">'[16]R-MP'!#REF!</definedName>
    <definedName name="LAINLAIN">#REF!</definedName>
    <definedName name="Langit" localSheetId="4">[25]RAB!#REF!</definedName>
    <definedName name="Lantai" localSheetId="4">[25]RAB!#REF!</definedName>
    <definedName name="lantaicor">[114]LOKET!#REF!</definedName>
    <definedName name="lantaikeramik">[165]anl!#REF!</definedName>
    <definedName name="Lapisan_Ijuk">[171]Analisa!$D$787</definedName>
    <definedName name="Last_Row">#REF!</definedName>
    <definedName name="lat_bantu">'[265]Daf-Har-Pening'!$H$58</definedName>
    <definedName name="latai">[162]Analis!#REF!</definedName>
    <definedName name="latasir">'[235]DRUP (ASLI)'!$I$363</definedName>
    <definedName name="lateternit">'[132]Analisa Harga Lama'!#REF!</definedName>
    <definedName name="lb" localSheetId="4">#REF!</definedName>
    <definedName name="LB">[39]Menu!$E$25</definedName>
    <definedName name="LDD">#REF!</definedName>
    <definedName name="lh" localSheetId="4">#REF!</definedName>
    <definedName name="LIBNCR">#REF!</definedName>
    <definedName name="Lisplank">'[164]Daftar Harga'!#REF!</definedName>
    <definedName name="list1">[282]Analisa!$P$3:$R$16</definedName>
    <definedName name="listplank">[114]LOKET!#REF!</definedName>
    <definedName name="Listrik" localSheetId="4">[25]RAB!#REF!</definedName>
    <definedName name="LISTRIK">[153]RAB!$C$86</definedName>
    <definedName name="lithincoat">[101]BasicPrice!$F$87</definedName>
    <definedName name="ljk">'[209]SAT-DAS'!$J$20</definedName>
    <definedName name="ll" localSheetId="4">#REF!</definedName>
    <definedName name="LMASD">#REF!</definedName>
    <definedName name="LMDDE">#REF!</definedName>
    <definedName name="LMDDL">#REF!</definedName>
    <definedName name="LMDSL">#REF!</definedName>
    <definedName name="LMDSN">#REF!</definedName>
    <definedName name="LMEDT">#REF!</definedName>
    <definedName name="LMESN">#REF!</definedName>
    <definedName name="LMFD">#REF!</definedName>
    <definedName name="LMFE">#REF!</definedName>
    <definedName name="LMGLT">#REF!</definedName>
    <definedName name="LMHD">#REF!</definedName>
    <definedName name="LMKS">#REF!</definedName>
    <definedName name="LMLSE">#REF!</definedName>
    <definedName name="LMNSD">#REF!</definedName>
    <definedName name="LMNST">#REF!</definedName>
    <definedName name="LMNTE">#REF!</definedName>
    <definedName name="LMSDS">#REF!</definedName>
    <definedName name="LMSNIB">#REF!</definedName>
    <definedName name="LMSNIH">#REF!</definedName>
    <definedName name="LMSSN">#REF!</definedName>
    <definedName name="LMTDL">#REF!</definedName>
    <definedName name="LMTDN">#REF!</definedName>
    <definedName name="LMTDS">#REF!</definedName>
    <definedName name="LMTES">#REF!</definedName>
    <definedName name="LMTSL">#REF!</definedName>
    <definedName name="LMTSN">#REF!</definedName>
    <definedName name="loader115" localSheetId="4">#REF!</definedName>
    <definedName name="loaderwheel80hp" localSheetId="4">#REF!</definedName>
    <definedName name="Loan_Amount" localSheetId="4">#REF!</definedName>
    <definedName name="Loan_Start" localSheetId="4">#REF!</definedName>
    <definedName name="Loan_Years" localSheetId="4">#REF!</definedName>
    <definedName name="logo">'[133]OP. PERJAM'!$G$100</definedName>
    <definedName name="lok">[283]Rekap!$E$5</definedName>
    <definedName name="Lokasi" localSheetId="4">#REF!</definedName>
    <definedName name="LOKASI1">[257]MENU!$C$31</definedName>
    <definedName name="louver">[101]BasicPrice!$F$193</definedName>
    <definedName name="LP" localSheetId="4">#REF!</definedName>
    <definedName name="LP">[39]Menu!$E$26</definedName>
    <definedName name="LPAA" localSheetId="4">#REF!</definedName>
    <definedName name="LPBC" localSheetId="4">#REF!</definedName>
    <definedName name="LR" localSheetId="4">#REF!</definedName>
    <definedName name="ls" localSheetId="4">#REF!</definedName>
    <definedName name="LSE">#REF!</definedName>
    <definedName name="LT">[39]Menu!$E$25</definedName>
    <definedName name="LUASD">#REF!</definedName>
    <definedName name="LUDDE">#REF!</definedName>
    <definedName name="LUDDL">#REF!</definedName>
    <definedName name="LUDSL">#REF!</definedName>
    <definedName name="LUDSN">#REF!</definedName>
    <definedName name="LUEDT">#REF!</definedName>
    <definedName name="LUESN">#REF!</definedName>
    <definedName name="LUFD">#REF!</definedName>
    <definedName name="LUFE">#REF!</definedName>
    <definedName name="LUGLT">#REF!</definedName>
    <definedName name="LUHD">#REF!</definedName>
    <definedName name="LUKS">#REF!</definedName>
    <definedName name="LULSE">#REF!</definedName>
    <definedName name="lumpur" localSheetId="4">[196]ANALISA!#REF!</definedName>
    <definedName name="LUNSD">#REF!</definedName>
    <definedName name="LUNSY">#REF!</definedName>
    <definedName name="LUNTE">#REF!</definedName>
    <definedName name="LUSDS">#REF!</definedName>
    <definedName name="LUSNIB">#REF!</definedName>
    <definedName name="LUSNIH">#REF!</definedName>
    <definedName name="LUSSN">#REF!</definedName>
    <definedName name="LUTDL">#REF!</definedName>
    <definedName name="LUTDN">#REF!</definedName>
    <definedName name="LUTDS">#REF!</definedName>
    <definedName name="LUTES">#REF!</definedName>
    <definedName name="LUTSL">#REF!</definedName>
    <definedName name="LUTSN">#REF!</definedName>
    <definedName name="lw" localSheetId="4">#REF!</definedName>
    <definedName name="LX">[128]Bahan!$D$55</definedName>
    <definedName name="LY">[128]Bahan!$D$56</definedName>
    <definedName name="LZ">[128]Bahan!$D$54</definedName>
    <definedName name="M" localSheetId="4">'[156]D Harga'!$D$8</definedName>
    <definedName name="M.010">#REF!</definedName>
    <definedName name="M.011">#REF!</definedName>
    <definedName name="M.012">#REF!</definedName>
    <definedName name="M.013">#REF!</definedName>
    <definedName name="M.014">#REF!</definedName>
    <definedName name="M.020">#REF!</definedName>
    <definedName name="M.021">#REF!</definedName>
    <definedName name="M.022">#REF!</definedName>
    <definedName name="M.023">#REF!</definedName>
    <definedName name="M.024">#REF!</definedName>
    <definedName name="M.025">#REF!</definedName>
    <definedName name="M.026">#REF!</definedName>
    <definedName name="M.031">#REF!</definedName>
    <definedName name="M.033">#REF!</definedName>
    <definedName name="M.040">#REF!</definedName>
    <definedName name="M.041">#REF!</definedName>
    <definedName name="M.042">#REF!</definedName>
    <definedName name="M.050">#REF!</definedName>
    <definedName name="M.061">#REF!</definedName>
    <definedName name="M.063">#REF!</definedName>
    <definedName name="M.065">#REF!</definedName>
    <definedName name="M.070">#REF!</definedName>
    <definedName name="M.080">#REF!</definedName>
    <definedName name="M.081">#REF!</definedName>
    <definedName name="M.090">#REF!</definedName>
    <definedName name="M.162">#REF!</definedName>
    <definedName name="M.165">#REF!</definedName>
    <definedName name="M.166">#REF!</definedName>
    <definedName name="M.167">#REF!</definedName>
    <definedName name="M.168">#REF!</definedName>
    <definedName name="M.170">#REF!</definedName>
    <definedName name="M.180">#REF!</definedName>
    <definedName name="M.181">#REF!</definedName>
    <definedName name="M.183">#REF!</definedName>
    <definedName name="M.184">#REF!</definedName>
    <definedName name="M.185">#REF!</definedName>
    <definedName name="M12A">#REF!</definedName>
    <definedName name="MAKADAM">[87]Vibro_Roller!$F$68:$F$72</definedName>
    <definedName name="makeuptank">[101]BasicPrice!$F$196</definedName>
    <definedName name="Mal" localSheetId="4">'[164]Daftar Harga'!#REF!</definedName>
    <definedName name="malas">[284]Source!$E$19</definedName>
    <definedName name="malat">[180]PriceList!$K$8</definedName>
    <definedName name="man">[187]BAHAN!#REF!</definedName>
    <definedName name="manhole">[101]BasicPrice!$F$110</definedName>
    <definedName name="MARKA_2" localSheetId="2">[234]metode!#REF!</definedName>
    <definedName name="MARKA_2">[234]metode!#REF!</definedName>
    <definedName name="markalat">[284]Source!$F$7</definedName>
    <definedName name="markbahan">[284]Source!$F$5</definedName>
    <definedName name="markbaja">[284]Source!$F$10</definedName>
    <definedName name="markbesi">[284]Source!$F$15</definedName>
    <definedName name="markbeton">[284]Source!$F$14</definedName>
    <definedName name="markdolar">[284]Source!$F$22</definedName>
    <definedName name="markelec">[180]PriceList!$O$9</definedName>
    <definedName name="markidc">[180]PriceList!$O$6</definedName>
    <definedName name="markkonsul">[284]Source!$F$13</definedName>
    <definedName name="markls">[180]PriceList!$K$9</definedName>
    <definedName name="markmech">[180]PriceList!$O$10</definedName>
    <definedName name="markmember1">[284]Source!$F$20</definedName>
    <definedName name="markmember2">[284]Source!$F$21</definedName>
    <definedName name="markpabrik">[180]PriceList!$O$7</definedName>
    <definedName name="markpancang">[284]Source!$F$17</definedName>
    <definedName name="marksemen">[284]Source!$F$16</definedName>
    <definedName name="marksteel">[180]PriceList!$O$8</definedName>
    <definedName name="marksub">[284]Source!$F$18</definedName>
    <definedName name="markup">[180]PriceList!$K$5</definedName>
    <definedName name="markupah">[284]Source!$F$6</definedName>
    <definedName name="MAT">[285]harga!$C$51:$C$86</definedName>
    <definedName name="MAT190A">'[54]Harga Pipa'!#REF!</definedName>
    <definedName name="MAT306A">'[54]Harga Pipa'!#REF!</definedName>
    <definedName name="MATERIAL">#REF!</definedName>
    <definedName name="material1">[281]Rate!$D$96:$D$136</definedName>
    <definedName name="matim">[94]DHSD!$G$22</definedName>
    <definedName name="MB" localSheetId="4">#REF!</definedName>
    <definedName name="mbahan">[180]PriceList!$K$6</definedName>
    <definedName name="mbaja">[284]Source!$E$10</definedName>
    <definedName name="mbesi">[284]Source!$E$15</definedName>
    <definedName name="mbeton">[284]Source!$E$14</definedName>
    <definedName name="mc" localSheetId="4">#REF!</definedName>
    <definedName name="MC">[149]MENU!$A$24</definedName>
    <definedName name="MCDIV1">'[286]MC 01'!$R$20</definedName>
    <definedName name="MCDIV2">'[286]MC 01'!$R$65</definedName>
    <definedName name="MCDIV3">'[286]MC 01'!$R$112</definedName>
    <definedName name="MCDIV4">'[286]MC 01'!$R$161</definedName>
    <definedName name="MCDIV5">'[286]MC 01'!$R$207</definedName>
    <definedName name="MCDIV6">'[286]MC 01'!$R$253</definedName>
    <definedName name="MCDIV7">'[286]MC 01'!$R$301</definedName>
    <definedName name="MCDIV8">'[286]MC 01'!$R$349</definedName>
    <definedName name="md" localSheetId="4">#REF!</definedName>
    <definedName name="mdolar">[284]Source!$E$22</definedName>
    <definedName name="mdr">[94]DHSD!$G$13</definedName>
    <definedName name="mek">[187]BAHAN!#REF!</definedName>
    <definedName name="Mekanik" localSheetId="4">#REF!</definedName>
    <definedName name="mekpem">[187]BAHAN!#REF!</definedName>
    <definedName name="melec">[180]PriceList!$N$9</definedName>
    <definedName name="memec">[284]Source!$E$12</definedName>
    <definedName name="MENIE" localSheetId="4">#REF!</definedName>
    <definedName name="MENU">[37]MENU!$A$1:$N$36</definedName>
    <definedName name="merah" localSheetId="4">#REF!</definedName>
    <definedName name="Meranti" localSheetId="4">'[164]Daftar Harga'!#REF!</definedName>
    <definedName name="Merbau" localSheetId="4">'[164]Daftar Harga'!#REF!</definedName>
    <definedName name="mesin" localSheetId="4">#REF!</definedName>
    <definedName name="mesingilas3roda" localSheetId="4">#REF!</definedName>
    <definedName name="mesingilaskaret" localSheetId="4">#REF!</definedName>
    <definedName name="mesingilastendem" localSheetId="4">#REF!</definedName>
    <definedName name="metal" localSheetId="4">[135]UPAH!$E$13</definedName>
    <definedName name="metal">[140]UPAH!$E$13</definedName>
    <definedName name="metalcoping">[101]BasicPrice!$F$108</definedName>
    <definedName name="MEWAKILI" localSheetId="4">#REF!</definedName>
    <definedName name="mf">'[97]Upah, Bahan, Alat'!#REF!</definedName>
    <definedName name="MF8A" localSheetId="4">#REF!</definedName>
    <definedName name="MF8B" localSheetId="4">#REF!</definedName>
    <definedName name="MG">[128]Bahan!$D$102</definedName>
    <definedName name="MG43B">'[19]ANALISA (2)'!$Q$1770</definedName>
    <definedName name="MG50H">'[19]ANALISA (2)'!$Q$1832</definedName>
    <definedName name="MI">[128]Bahan!$D$65</definedName>
    <definedName name="MI2A" localSheetId="4">#REF!</definedName>
    <definedName name="MI2AF6" localSheetId="4">#REF!</definedName>
    <definedName name="midc">[180]PriceList!$N$6</definedName>
    <definedName name="mincat" localSheetId="4">[135]UPAH!$E$57</definedName>
    <definedName name="mincat">[140]UPAH!$E$57</definedName>
    <definedName name="MINOR">#REF!</definedName>
    <definedName name="minyak" localSheetId="4">#REF!</definedName>
    <definedName name="minyaksolar" localSheetId="4">'[132]Analisa Harga Lama'!#REF!</definedName>
    <definedName name="MJ">'[216]RAB (OK)'!$H$30</definedName>
    <definedName name="MK" localSheetId="4">#REF!</definedName>
    <definedName name="mkonsul">[284]Source!$E$13</definedName>
    <definedName name="MLs" localSheetId="2">[94]DHSD!#REF!</definedName>
    <definedName name="MLs">[94]DHSD!#REF!</definedName>
    <definedName name="mmec">[180]PriceList!$N$10</definedName>
    <definedName name="mmember1">[284]Source!$E$20</definedName>
    <definedName name="mmember2">[284]Source!$E$21</definedName>
    <definedName name="MMM12A">#REF!</definedName>
    <definedName name="MMM17A">#REF!</definedName>
    <definedName name="MMM35A">#REF!</definedName>
    <definedName name="MOBILER">'[287]Sheet1 (2)'!$AL$298</definedName>
    <definedName name="MOBILISASI">#REF!</definedName>
    <definedName name="Mobilisasi___Demobilisasi_Alat_Berat">[171]Analisa!$D$6</definedName>
    <definedName name="moisture">[101]BasicPrice!$F$103</definedName>
    <definedName name="mol">'[177]DU&amp;B'!$F$10</definedName>
    <definedName name="Molen" localSheetId="4">#REF!</definedName>
    <definedName name="molenbeton" localSheetId="4">#REF!</definedName>
    <definedName name="monggo">'[133]KAN. LOKAL'!$H$18</definedName>
    <definedName name="MP" localSheetId="4">#REF!</definedName>
    <definedName name="MP">[39]Menu!$E$28</definedName>
    <definedName name="mpabrik">[180]PriceList!$N$7</definedName>
    <definedName name="mpancang">[284]Source!$E$17</definedName>
    <definedName name="MPOe" localSheetId="4">#REF!</definedName>
    <definedName name="MPU">'[201]pmbyrn utama'!$A$1:$H$31</definedName>
    <definedName name="MR">#REF!</definedName>
    <definedName name="MR.011">#REF!</definedName>
    <definedName name="MR.012">#REF!</definedName>
    <definedName name="MR.013">#REF!</definedName>
    <definedName name="MR.014">#REF!</definedName>
    <definedName name="MR.042">#REF!</definedName>
    <definedName name="MS" localSheetId="4">#REF!</definedName>
    <definedName name="MSDE">#REF!</definedName>
    <definedName name="MSDL">#REF!</definedName>
    <definedName name="MSDT">#REF!</definedName>
    <definedName name="msemen">[284]Source!$E$16</definedName>
    <definedName name="MSPLV">'[19]ANALISA (2)'!$Q$2390</definedName>
    <definedName name="msteel">[180]PriceList!$N$8</definedName>
    <definedName name="msub">[284]Source!$E$18</definedName>
    <definedName name="mt">'[97]Upah, Bahan, Alat'!#REF!</definedName>
    <definedName name="MTanah" localSheetId="4">#REF!</definedName>
    <definedName name="MTTK">#REF!</definedName>
    <definedName name="mul">[13]UPAH!#REF!</definedName>
    <definedName name="multi12mm">[101]BasicPrice!$F$52</definedName>
    <definedName name="multi18mm">[101]BasicPrice!$F$54</definedName>
    <definedName name="multi9">[195]HSAT!$F$16</definedName>
    <definedName name="multicolour">[162]Analis!#REF!</definedName>
    <definedName name="multiplek4mm" localSheetId="2">[159]BasicPrice!#REF!</definedName>
    <definedName name="multiplek4mm">[159]BasicPrice!#REF!</definedName>
    <definedName name="mupah">[180]PriceList!$K$7</definedName>
    <definedName name="MX">[128]Bahan!$D$60</definedName>
    <definedName name="my" localSheetId="4">[288]UPAH!$D$12</definedName>
    <definedName name="my">[289]UPAH!$D$12</definedName>
    <definedName name="MZ">[128]Bahan!$D$62</definedName>
    <definedName name="N" localSheetId="4">#REF!</definedName>
    <definedName name="N">'[86]DATA PROYEK'!$B$2</definedName>
    <definedName name="N_1011" localSheetId="4">[156]Analisa!#REF!</definedName>
    <definedName name="N_1012" localSheetId="4">[156]Analisa!#REF!</definedName>
    <definedName name="N_1013" localSheetId="4">[156]Analisa!#REF!</definedName>
    <definedName name="N_12" localSheetId="4">[156]Analisa!#REF!</definedName>
    <definedName name="N_21" localSheetId="4">[156]Analisa!#REF!</definedName>
    <definedName name="N_22" localSheetId="2">'[253]Analisa Harga'!#REF!</definedName>
    <definedName name="N_22" localSheetId="4">[156]Analisa!#REF!</definedName>
    <definedName name="N_22">'[253]Analisa Harga'!#REF!</definedName>
    <definedName name="N_233" localSheetId="4">[156]Analisa!#REF!</definedName>
    <definedName name="N_311" localSheetId="4">[156]Analisa!#REF!</definedName>
    <definedName name="N_321" localSheetId="2">'[253]Analisa Harga'!#REF!</definedName>
    <definedName name="N_321" localSheetId="4">[156]Analisa!#REF!</definedName>
    <definedName name="N_321">'[253]Analisa Harga'!#REF!</definedName>
    <definedName name="N_33" localSheetId="2">'[253]Analisa Harga'!#REF!</definedName>
    <definedName name="N_33" localSheetId="4">[156]Analisa!#REF!</definedName>
    <definedName name="N_33">'[253]Analisa Harga'!#REF!</definedName>
    <definedName name="N_34" localSheetId="2">'[253]Analisa Harga'!#REF!</definedName>
    <definedName name="N_34">'[253]Analisa Harga'!#REF!</definedName>
    <definedName name="N_511" localSheetId="2">'[253]Analisa Harga'!#REF!</definedName>
    <definedName name="N_511" localSheetId="4">[156]Analisa!#REF!</definedName>
    <definedName name="N_511">'[253]Analisa Harga'!#REF!</definedName>
    <definedName name="N_512" localSheetId="4">[156]Analisa!#REF!</definedName>
    <definedName name="N_521" localSheetId="4">[156]Analisa!#REF!</definedName>
    <definedName name="N_611" localSheetId="4">[156]Analisa!#REF!</definedName>
    <definedName name="N_612" localSheetId="4">[156]Analisa!#REF!</definedName>
    <definedName name="N_634" localSheetId="4">[156]Analisa!#REF!</definedName>
    <definedName name="N_635" localSheetId="4">[156]Analisa!#REF!</definedName>
    <definedName name="N_711" localSheetId="4">[156]Analisa!#REF!</definedName>
    <definedName name="N_72" localSheetId="4">[156]Analisa!#REF!</definedName>
    <definedName name="N_74" localSheetId="2">'[253]Analisa Harga'!#REF!</definedName>
    <definedName name="N_74">'[253]Analisa Harga'!#REF!</definedName>
    <definedName name="N_753" localSheetId="4">[156]Analisa!#REF!</definedName>
    <definedName name="nama">[197]Penawaran!$O$49</definedName>
    <definedName name="nama_alat">[272]hardas!$I$20:$I$179</definedName>
    <definedName name="NAMA_CI">[149]MENU!$B$11</definedName>
    <definedName name="NAMA_GS">[149]MENU!$B$14</definedName>
    <definedName name="NAMA_INS">[149]MENU!$B$12</definedName>
    <definedName name="NAMA_INS1">[286]MENU!$B$14</definedName>
    <definedName name="NAMA_INS2">[286]MENU!$B$15</definedName>
    <definedName name="NAMA_KTU">[256]MENU!$B$11</definedName>
    <definedName name="nama_mat">[272]hardas!$I$187:$I$269</definedName>
    <definedName name="NAMA_PAKET1">[37]MENU!$B$8</definedName>
    <definedName name="NAMA_PELAKSANA">[149]MENU!$B$15</definedName>
    <definedName name="NAMA_PPTK">[149]MENU!$B$9</definedName>
    <definedName name="NAMA_PT">[201]MENU!$B$26</definedName>
    <definedName name="NAMA_SE">[149]MENU!$H$43</definedName>
    <definedName name="nama_tng">[272]hardas!$I$6:$I$12</definedName>
    <definedName name="nb">'[209]SAT-DAS'!$J$33</definedName>
    <definedName name="ND" localSheetId="4">#REF!</definedName>
    <definedName name="ndgnd">[94]DHSD!$G$37</definedName>
    <definedName name="NEN">#REF!</definedName>
    <definedName name="NILAI_ADD_FINAL">[256]MENU!$A$39</definedName>
    <definedName name="NILAI_ADD01">[256]MENU!$A$37</definedName>
    <definedName name="NILAI_ADD01_1">[256]MENU!$C$37</definedName>
    <definedName name="NILAI_ADDFINAL">[256]MENU!$C$39</definedName>
    <definedName name="NILAI_KONTRAK">[256]MENU!$A$35</definedName>
    <definedName name="NILAI_KONTRAK1">[256]MENU!$C$35</definedName>
    <definedName name="NIP" localSheetId="4">#REF!</definedName>
    <definedName name="NIP">[149]MENU!$F$10</definedName>
    <definedName name="nippon" localSheetId="4">#REF!</definedName>
    <definedName name="NKAWL">[277]Divisi1!$AX$84</definedName>
    <definedName name="nm">'[111]DU&amp;B'!$F$10</definedName>
    <definedName name="NN">'[216]RAB (OK)'!$H$212</definedName>
    <definedName name="NO">[149]MENU!$C$24</definedName>
    <definedName name="No.1" localSheetId="4">#REF!</definedName>
    <definedName name="NO_KONTRAK">[256]MENU!$A$33</definedName>
    <definedName name="NO_KONTRAK1">[257]MENU!$C$32</definedName>
    <definedName name="NO_MC">'[290]REKAP Penyiapan'!$H$11</definedName>
    <definedName name="NOMOR">[37]MENU!$B$9</definedName>
    <definedName name="NOMOR_PAKET">[291]MENU!$E$9</definedName>
    <definedName name="NP">'[86]DATA PROYEK'!$C$2</definedName>
    <definedName name="npwp1" localSheetId="4">[40]BAHP!$J$50</definedName>
    <definedName name="npwp1">[41]BAHP!$J$50</definedName>
    <definedName name="npwp2" localSheetId="4">[55]BAHP!$J$62</definedName>
    <definedName name="npwp2">[56]BAHP!$J$62</definedName>
    <definedName name="npwp3" localSheetId="4">[292]BAHP!$J$74</definedName>
    <definedName name="npwp3">[293]BAHP!$J$74</definedName>
    <definedName name="NSD">#REF!</definedName>
    <definedName name="NSE">#REF!</definedName>
    <definedName name="NST">#REF!</definedName>
    <definedName name="Num_Pmt_Per_Year" localSheetId="4">#REF!</definedName>
    <definedName name="Number_of_Payments" localSheetId="4">MATCH(0.01,BAHAN!End_Bal,-1)+1</definedName>
    <definedName name="o">#REF!</definedName>
    <definedName name="ob" localSheetId="4">#REF!</definedName>
    <definedName name="OI" localSheetId="4">#REF!</definedName>
    <definedName name="oil">[101]BasicPrice!$F$57</definedName>
    <definedName name="ok" localSheetId="4">#REF!</definedName>
    <definedName name="OK">[294]Analisa!$A$1270:$G$1270</definedName>
    <definedName name="OLE_LINK1" localSheetId="4">'[295]Lamp. 9'!$A$7</definedName>
    <definedName name="oli">'[132]Analisa Harga Lama'!#REF!</definedName>
    <definedName name="olir" localSheetId="4">#REF!</definedName>
    <definedName name="ooyup">[94]DHSD!$G$18</definedName>
    <definedName name="op" localSheetId="4">#REF!</definedName>
    <definedName name="OPE" localSheetId="4">'[296]UPH &amp; BHN'!#REF!</definedName>
    <definedName name="Operator" localSheetId="4">#REF!</definedName>
    <definedName name="opjam">'[133]KAN. LOKAL'!$H$16</definedName>
    <definedName name="opsemter">[187]BAHAN!#REF!</definedName>
    <definedName name="opseter" localSheetId="4">#REF!</definedName>
    <definedName name="opter">[187]BAHAN!#REF!</definedName>
    <definedName name="optersem">[187]BAHAN!#REF!</definedName>
    <definedName name="OST">#REF!</definedName>
    <definedName name="OT">#REF!</definedName>
    <definedName name="otttr">[94]DHSD!$G$20</definedName>
    <definedName name="OY" localSheetId="4">#REF!</definedName>
    <definedName name="P">#REF!</definedName>
    <definedName name="P.1">'[86]DATA PROYEK'!$C$4</definedName>
    <definedName name="PA">#REF!</definedName>
    <definedName name="Padat" localSheetId="4">[164]Analisa!#REF!</definedName>
    <definedName name="paintboard">[101]BasicPrice!$F$82</definedName>
    <definedName name="paintconcrete">[101]BasicPrice!$F$83</definedName>
    <definedName name="paintmetal">[101]BasicPrice!$F$80</definedName>
    <definedName name="paintwood">[101]BasicPrice!$F$79</definedName>
    <definedName name="pajak">[284]Source!$E$24</definedName>
    <definedName name="pajak1" localSheetId="4">'[21]R-MP2-98'!#REF!</definedName>
    <definedName name="pajak2" localSheetId="4">'[21]R-MP2-98'!#REF!</definedName>
    <definedName name="pajak3" localSheetId="4">'[21]R-MP2-98'!#REF!</definedName>
    <definedName name="pajak4">'[21]R-MP2-98'!#REF!</definedName>
    <definedName name="pajak5">'[21]R-MP2-98'!#REF!</definedName>
    <definedName name="pajak6">'[21]R-MP2-98'!#REF!</definedName>
    <definedName name="pak" localSheetId="4">[135]UPAH!$E$59</definedName>
    <definedName name="pak">[140]UPAH!$E$59</definedName>
    <definedName name="pakai">[180]UnitRatePaket1!$L$1021</definedName>
    <definedName name="PAKET">[291]MENU!$E$8</definedName>
    <definedName name="PAKET1">[257]MENU!$C$29</definedName>
    <definedName name="Paku">'[164]Daftar Harga'!#REF!</definedName>
    <definedName name="paku15" localSheetId="4">'[166]HARGA BAHAN'!$D$111</definedName>
    <definedName name="PAKU2" localSheetId="4">'[166]HARGA BAHAN'!$D$112</definedName>
    <definedName name="pakuasbes">[154]cover!#REF!</definedName>
    <definedName name="pakuk" localSheetId="4">'[297]HARGA BAHAN'!$D$107</definedName>
    <definedName name="PAKUKAYU" localSheetId="4">#REF!</definedName>
    <definedName name="PAKUULIR" localSheetId="4">#REF!</definedName>
    <definedName name="pan" localSheetId="4">#REF!</definedName>
    <definedName name="pancang" localSheetId="4">#REF!</definedName>
    <definedName name="Panitia" localSheetId="4">#REF!</definedName>
    <definedName name="PAPAN">#REF!</definedName>
    <definedName name="Papan_rider" localSheetId="4">'[145]HARGA BAHAN'!#REF!</definedName>
    <definedName name="PapanKlassII" localSheetId="2">[193]Analisa!#REF!</definedName>
    <definedName name="PapanKlassII">[193]Analisa!#REF!</definedName>
    <definedName name="papanlisplank" localSheetId="2">[259]HARGA!#REF!</definedName>
    <definedName name="papanlisplank">[259]HARGA!#REF!</definedName>
    <definedName name="PAPANROSTER" localSheetId="4">#REF!</definedName>
    <definedName name="paperbox">[101]BasicPrice!$F$165</definedName>
    <definedName name="pas">[237]UPAH!$H$74</definedName>
    <definedName name="pasang">[135]UPAH!$E$64</definedName>
    <definedName name="Pasangan_Batu_1___4">[171]Analisa!$D$240</definedName>
    <definedName name="pasanganbatu">'[235]DRUP (ASLI)'!$I$801</definedName>
    <definedName name="PASBATMOR_2" localSheetId="2">[234]metode!#REF!</definedName>
    <definedName name="PASBATMOR_2">[234]metode!#REF!</definedName>
    <definedName name="Pasbatu" localSheetId="4">#REF!</definedName>
    <definedName name="PASIR" localSheetId="4">#REF!</definedName>
    <definedName name="PASIR">#REF!</definedName>
    <definedName name="pasirayakkasar" localSheetId="4">#REF!</definedName>
    <definedName name="PASIRBETON" localSheetId="4">#REF!</definedName>
    <definedName name="pasirbeton">[195]HSAT!$F$10</definedName>
    <definedName name="pasirpas" localSheetId="4">'[166]HARGA BAHAN'!$D$117</definedName>
    <definedName name="Pasirpas">'[252]Upah Modifikasi'!$E$26</definedName>
    <definedName name="PASIRPASANG" localSheetId="4">#REF!</definedName>
    <definedName name="pasirur" localSheetId="4">'[166]HARGA BAHAN'!$D$116</definedName>
    <definedName name="pasirurg">[195]HSAT!$F$8</definedName>
    <definedName name="PASIRURUG" localSheetId="4">#REF!</definedName>
    <definedName name="PASIRURUG">#REF!</definedName>
    <definedName name="patahanatap" localSheetId="4">[114]LOKET!#REF!</definedName>
    <definedName name="PATALANG" localSheetId="4">#REF!</definedName>
    <definedName name="PATAP">[298]Analisa!#REF!</definedName>
    <definedName name="Pay_Date" localSheetId="4">#REF!</definedName>
    <definedName name="Pay_Num" localSheetId="4">#REF!</definedName>
    <definedName name="Payment_Date" localSheetId="4">DATE(YEAR(BAHAN!Loan_Start),MONTH(BAHAN!Loan_Start)+Payment_Number,DAY(BAHAN!Loan_Start))</definedName>
    <definedName name="PB" localSheetId="4">#REF!</definedName>
    <definedName name="pbakair" localSheetId="4">[114]LOKET!#REF!</definedName>
    <definedName name="pbat">'[221]DU&amp;B'!$F$10</definedName>
    <definedName name="pbek">'[221]DU&amp;B'!$F$33</definedName>
    <definedName name="pbet">'[111]DU&amp;B'!#REF!</definedName>
    <definedName name="pbp" localSheetId="4">#REF!</definedName>
    <definedName name="PC">[270]UPAH!$K$27</definedName>
    <definedName name="pcetak">'[132]Analisa Harga Lama'!#REF!</definedName>
    <definedName name="PCR">[128]Bahan!$D$84</definedName>
    <definedName name="pcyclop" localSheetId="4">[57]SNI!$I$193</definedName>
    <definedName name="pcyclop">[58]SNI!$I$193</definedName>
    <definedName name="pdr" localSheetId="4">#REF!</definedName>
    <definedName name="PEDESTRIANROLLER" localSheetId="4">#REF!</definedName>
    <definedName name="PEDESTRIANROLLER">#REF!</definedName>
    <definedName name="pek" localSheetId="4">#REF!</definedName>
    <definedName name="Pek_atap_LTII" localSheetId="4">#REF!</definedName>
    <definedName name="Pek_atap_LTIII" localSheetId="4">#REF!</definedName>
    <definedName name="pek_beton_bertulang_LTII" localSheetId="4">#REF!</definedName>
    <definedName name="pek_beton_bertulang_LTIII" localSheetId="4">#REF!</definedName>
    <definedName name="Pek_inst_air_kotor" localSheetId="4">#REF!</definedName>
    <definedName name="Pek_Inst_listrik_LTII" localSheetId="4">#REF!</definedName>
    <definedName name="pek_inst_listrik_LTIII" localSheetId="4">#REF!</definedName>
    <definedName name="Pek_kosen_LTII" localSheetId="4">#REF!</definedName>
    <definedName name="Pek_kosen_LTIII" localSheetId="4">#REF!</definedName>
    <definedName name="Pek_lain_lain" localSheetId="4">#REF!</definedName>
    <definedName name="pek_lantai_LTII" localSheetId="4">#REF!</definedName>
    <definedName name="Pek_lantai_LTIII" localSheetId="4">#REF!</definedName>
    <definedName name="Pek_pasangan_LTII" localSheetId="4">#REF!</definedName>
    <definedName name="Pek_pasangan_LTIII" localSheetId="4">#REF!</definedName>
    <definedName name="pek_pengecatan" localSheetId="4">#REF!</definedName>
    <definedName name="Pek_Pengecatan_LTII" localSheetId="4">#REF!</definedName>
    <definedName name="pek_pengecatan_LTIII" localSheetId="4">#REF!</definedName>
    <definedName name="Pek_relif_LTII" localSheetId="4">#REF!</definedName>
    <definedName name="pek_relif_LTIII" localSheetId="4">#REF!</definedName>
    <definedName name="pekeja" localSheetId="4">#REF!</definedName>
    <definedName name="pekerja">'[299]HARGA BAHAN'!$D$6</definedName>
    <definedName name="pekerjaan_bertulang" localSheetId="4">#REF!</definedName>
    <definedName name="Pekerjaan_instl_pemasangan" localSheetId="4">#REF!</definedName>
    <definedName name="Pekerjaan_Kosen" localSheetId="4">#REF!</definedName>
    <definedName name="pekerjaan_lantai_I_pek_tanah" localSheetId="4">#REF!</definedName>
    <definedName name="pekerjaan_lantai_pelapis_dinding" localSheetId="4">#REF!</definedName>
    <definedName name="pekerjaan_pasangan" localSheetId="4">#REF!</definedName>
    <definedName name="pekerjaan_persiapan" localSheetId="4">#REF!</definedName>
    <definedName name="PELAKSANA">[149]MENU!$F$15</definedName>
    <definedName name="Pelumas" localSheetId="4">'[164]Daftar Harga'!#REF!</definedName>
    <definedName name="pemadatan" localSheetId="4">#REF!</definedName>
    <definedName name="Pemancangan" localSheetId="4">[164]Analisa!$I$168</definedName>
    <definedName name="Pemancangan">[276]Analisa!$I$168</definedName>
    <definedName name="pembersihan">'[10]RAB (OK)'!#REF!</definedName>
    <definedName name="pembersihanlap" localSheetId="4">[57]SNI!$I$11</definedName>
    <definedName name="pembersihanlap">[58]SNI!$I$11</definedName>
    <definedName name="pembesian">[196]ANALISA!#REF!</definedName>
    <definedName name="Pembongkaran">[300]NP!$L$841:$V$901</definedName>
    <definedName name="pemboperator">'[132]Analisa Harga Lama'!#REF!</definedName>
    <definedName name="PEMERINTAH">'[130]Penyiapan Bdn Jalan'!$A$2</definedName>
    <definedName name="pemop">[187]BAHAN!#REF!</definedName>
    <definedName name="PEN">'[188]2'!$A$1508:$J$1570</definedName>
    <definedName name="Penawar" localSheetId="4">#REF!</definedName>
    <definedName name="PENAWARAN" localSheetId="4">'[134]BAHAN 2007'!#REF!</definedName>
    <definedName name="PENGAWAS">[149]MENU!$F$9</definedName>
    <definedName name="Pengecatan" localSheetId="4">[25]RAB!#REF!</definedName>
    <definedName name="PENGECATAN">[153]RAB!$C$79</definedName>
    <definedName name="Pengelola" localSheetId="4">#REF!</definedName>
    <definedName name="Pengeringan" localSheetId="4">#REF!</definedName>
    <definedName name="pengeringbair" localSheetId="4">'[57]DAFTAR HARGA &amp; UPAH OK'!$H$103</definedName>
    <definedName name="pengeringbair">'[58]DAFTAR HARGA &amp; UPAH OK'!$H$103</definedName>
    <definedName name="Pengesahan." localSheetId="4">#REF!</definedName>
    <definedName name="penghampar" localSheetId="4">#REF!</definedName>
    <definedName name="Pengukuran" localSheetId="4">#REF!</definedName>
    <definedName name="PenutupAtap" localSheetId="4">[25]RAB!#REF!</definedName>
    <definedName name="penyaring" localSheetId="4">#REF!</definedName>
    <definedName name="penyemprot1000" localSheetId="4">#REF!</definedName>
    <definedName name="PERALATAN">[141]UPAH!$A$109:$F$150</definedName>
    <definedName name="PERANCAH" localSheetId="4">#REF!</definedName>
    <definedName name="Perancah_Kayu">'[172]Anal-2'!$G$306</definedName>
    <definedName name="perc">'[133]B. PERSONIL'!$O$49</definedName>
    <definedName name="pers2">[36]Mushala!$C$16</definedName>
    <definedName name="Persiapan" localSheetId="4">[25]RAB!#REF!</definedName>
    <definedName name="PERSIAPAN">[153]RAB!$C$13</definedName>
    <definedName name="PF8A" localSheetId="4">#REF!</definedName>
    <definedName name="PF8B" localSheetId="4">#REF!</definedName>
    <definedName name="pg">[278]DUB!$F$9</definedName>
    <definedName name="PG43B">'[19]ANALISA (2)'!$Q$1754</definedName>
    <definedName name="PG50H">'[19]ANALISA (2)'!$Q$1816</definedName>
    <definedName name="pgal">'[181]DU&amp;B'!$F$13</definedName>
    <definedName name="ph" localSheetId="4">#REF!</definedName>
    <definedName name="PI">[128]Bahan!$D$70</definedName>
    <definedName name="PI2A" localSheetId="4">#REF!</definedName>
    <definedName name="PI2AF6" localSheetId="4">#REF!</definedName>
    <definedName name="pickuptruck" localSheetId="4">'[132]Analisa Harga Lama'!#REF!</definedName>
    <definedName name="pijar" localSheetId="4">'[10]RAB (OK)'!#REF!</definedName>
    <definedName name="pijar15w" localSheetId="2">[159]BasicPrice!#REF!</definedName>
    <definedName name="pijar15w">[159]BasicPrice!#REF!</definedName>
    <definedName name="pilih_Breakdown" localSheetId="2">[301]SCH!#REF!</definedName>
    <definedName name="pilih_Breakdown">[301]SCH!#REF!</definedName>
    <definedName name="PIM" localSheetId="4">#REF!</definedName>
    <definedName name="PINTUAIR" localSheetId="4">#REF!</definedName>
    <definedName name="pintupanel" localSheetId="4">'[10]RAB (OK)'!#REF!</definedName>
    <definedName name="pipa" localSheetId="4">#REF!</definedName>
    <definedName name="pipa1" localSheetId="4">'[57]DAFTAR HARGA &amp; UPAH OK'!$H$109</definedName>
    <definedName name="pipa1">'[58]DAFTAR HARGA &amp; UPAH OK'!$H$109</definedName>
    <definedName name="pipa12" localSheetId="4">'[57]DAFTAR HARGA &amp; UPAH OK'!$H$110</definedName>
    <definedName name="pipa12">'[58]DAFTAR HARGA &amp; UPAH OK'!$H$110</definedName>
    <definedName name="pipa2" localSheetId="4">'[57]DAFTAR HARGA &amp; UPAH OK'!$H$111</definedName>
    <definedName name="pipa2">'[58]DAFTAR HARGA &amp; UPAH OK'!$H$111</definedName>
    <definedName name="pipa3" localSheetId="4">'[57]DAFTAR HARGA &amp; UPAH OK'!$H$112</definedName>
    <definedName name="pipa3">'[58]DAFTAR HARGA &amp; UPAH OK'!$H$112</definedName>
    <definedName name="pipa34">[114]LOKET!#REF!</definedName>
    <definedName name="pipa4">'[10]RAB (OK)'!#REF!</definedName>
    <definedName name="pipacasing" localSheetId="4">[57]RAB!$K$26</definedName>
    <definedName name="pipacasing">[58]RAB!$K$26</definedName>
    <definedName name="PipaGalvanis" localSheetId="4">#REF!</definedName>
    <definedName name="pipagorong">'[235]DRUP (ASLI)'!$I$655</definedName>
    <definedName name="pipagsp">[195]HSAT!$F$153</definedName>
    <definedName name="pipahisap" localSheetId="4">[57]RAB!$K$27</definedName>
    <definedName name="pipahisap">[58]RAB!$K$27</definedName>
    <definedName name="PipaPVC" localSheetId="4">#REF!</definedName>
    <definedName name="pipe1">[101]BasicPrice!$F$169</definedName>
    <definedName name="pipe1_1_2">[101]BasicPrice!$F$170</definedName>
    <definedName name="pipe1_2">[101]BasicPrice!$F$167</definedName>
    <definedName name="pipe2">[101]BasicPrice!$F$171</definedName>
    <definedName name="pipe3">[101]BasicPrice!$F$172</definedName>
    <definedName name="pipe3_4">[101]BasicPrice!$F$168</definedName>
    <definedName name="pipe4">[101]BasicPrice!$F$173</definedName>
    <definedName name="piped100">[101]BasicPrice!$F$175</definedName>
    <definedName name="piped150">[101]BasicPrice!$F$176</definedName>
    <definedName name="piped200">[101]BasicPrice!$F$177</definedName>
    <definedName name="piped50">[101]BasicPrice!$F$174</definedName>
    <definedName name="pj" localSheetId="4">#REF!</definedName>
    <definedName name="PJB">'[86]DATA PROYEK'!$B$8</definedName>
    <definedName name="PK" localSheetId="4">#REF!</definedName>
    <definedName name="pkayu" localSheetId="4">#REF!</definedName>
    <definedName name="pkj">[94]DHSD!$G$11</definedName>
    <definedName name="pkst" localSheetId="4">#REF!</definedName>
    <definedName name="pkt">[213]Catatan!$D$8</definedName>
    <definedName name="pku">[94]DHSD!$G$28</definedName>
    <definedName name="PL">[128]Bahan!$D$77</definedName>
    <definedName name="plafonasbes" localSheetId="4">'[57]ANALISA BOW OK'!$N$169</definedName>
    <definedName name="plafonasbes">'[58]ANALISA BOW OK'!$N$169</definedName>
    <definedName name="plafondasbes">'[132]Analisa Harga Lama'!#REF!</definedName>
    <definedName name="plafondplywood" localSheetId="4">#REF!</definedName>
    <definedName name="plafonplywood" localSheetId="4">#REF!</definedName>
    <definedName name="plam" localSheetId="4">[135]UPAH!$E$77</definedName>
    <definedName name="plam">[140]UPAH!$E$77</definedName>
    <definedName name="PLAMUR" localSheetId="4">#REF!</definedName>
    <definedName name="plaster14" localSheetId="4">#REF!</definedName>
    <definedName name="plasticfloor">[101]BasicPrice!$F$143</definedName>
    <definedName name="Plat" localSheetId="4">#REF!</definedName>
    <definedName name="Plester" localSheetId="4">#REF!</definedName>
    <definedName name="plester12" localSheetId="4">#REF!</definedName>
    <definedName name="plester14" localSheetId="4">#REF!</definedName>
    <definedName name="Plesteran">'[174]Jamur Jelatang'!$P$27</definedName>
    <definedName name="Plesteran_1___3">[171]Analisa!$D$293</definedName>
    <definedName name="plywoodceiling">[101]BasicPrice!$F$150</definedName>
    <definedName name="PM">[128]Bahan!$D$83</definedName>
    <definedName name="pmeuratie">'[132]Analisa Harga Lama'!#REF!</definedName>
    <definedName name="PN">[128]Bahan!$D$76</definedName>
    <definedName name="PNML" localSheetId="4">#REF!</definedName>
    <definedName name="PO">#REF!</definedName>
    <definedName name="POLOS" localSheetId="4">#REF!</definedName>
    <definedName name="pompa" localSheetId="4">#REF!</definedName>
    <definedName name="pompa250" localSheetId="4">'[57]DAFTAR HARGA &amp; UPAH OK'!$H$118</definedName>
    <definedName name="pompa250">'[58]DAFTAR HARGA &amp; UPAH OK'!$H$118</definedName>
    <definedName name="Pond">'[302]RAB (OK)'!$I$32</definedName>
    <definedName name="pondasi">[114]LOKET!#REF!</definedName>
    <definedName name="pondasibatu">[162]Analis!#REF!</definedName>
    <definedName name="Ponton">[242]rekap!$D$79</definedName>
    <definedName name="Por11x11">'[164]Daftar Harga'!#REF!</definedName>
    <definedName name="Portland" localSheetId="4">'[166]HARGA BAHAN'!$D$125</definedName>
    <definedName name="pos">[180]PriceList!$R$7</definedName>
    <definedName name="pot">'[303]Embong-Malang'!$X$252</definedName>
    <definedName name="PP" localSheetId="4">#REF!</definedName>
    <definedName name="ppas">'[111]DU&amp;B'!$F$19</definedName>
    <definedName name="PPB">[213]Rkp!$K$23</definedName>
    <definedName name="PPR">[213]Rkp!$K$35</definedName>
    <definedName name="pps" localSheetId="4">#REF!</definedName>
    <definedName name="PPTK">[149]MENU!$A$9</definedName>
    <definedName name="PQ">[128]Bahan!$D$80</definedName>
    <definedName name="PR" localSheetId="4">#REF!</definedName>
    <definedName name="PR">[39]Menu!$E$29</definedName>
    <definedName name="praktis" localSheetId="4">#REF!</definedName>
    <definedName name="PRBN" localSheetId="4">[304]UPAH!#REF!</definedName>
    <definedName name="Premium" localSheetId="4">'[164]Daftar Harga'!#REF!</definedName>
    <definedName name="pressuredevice">[101]BasicPrice!$F$186</definedName>
    <definedName name="price">[305]Breakdown!$G$11:$R$2747</definedName>
    <definedName name="pricing">[129]pricing!$A$6:$AI$278</definedName>
    <definedName name="Princ" localSheetId="4">#REF!</definedName>
    <definedName name="Print" localSheetId="4">#REF!</definedName>
    <definedName name="Print_Area_MI">#REF!</definedName>
    <definedName name="Print_Area_Reset" localSheetId="4">OFFSET(BAHAN!Full_Print,0,0,Last_Row)</definedName>
    <definedName name="Prodozer" localSheetId="4">#REF!</definedName>
    <definedName name="Prodump" localSheetId="4">#REF!</definedName>
    <definedName name="proexcavator" localSheetId="4">#REF!</definedName>
    <definedName name="Promixer" localSheetId="4">#REF!</definedName>
    <definedName name="Propadat" localSheetId="4">#REF!</definedName>
    <definedName name="protectgalva">[101]BasicPrice!$F$161</definedName>
    <definedName name="PROV">[37]MENU!$E$11</definedName>
    <definedName name="PROV_KAB">[37]MENU!$B$11</definedName>
    <definedName name="PROV1">[257]MENU!$C$37</definedName>
    <definedName name="PRPG" localSheetId="4">#REF!</definedName>
    <definedName name="PRPG">#REF!</definedName>
    <definedName name="prtk" localSheetId="4">[304]UPAH!#REF!</definedName>
    <definedName name="pruangan" localSheetId="4">[114]LOKET!#REF!</definedName>
    <definedName name="Prudump" localSheetId="4">#REF!</definedName>
    <definedName name="PRUG">#REF!</definedName>
    <definedName name="PS" localSheetId="4">#REF!</definedName>
    <definedName name="PS">[39]Menu!$E$30</definedName>
    <definedName name="PSAPB" localSheetId="4">#REF!</definedName>
    <definedName name="pseng" localSheetId="4">#REF!</definedName>
    <definedName name="PSPLV">'[19]ANALISA (2)'!$Q$2374</definedName>
    <definedName name="psr">'[221]DU&amp;B'!$F$32</definedName>
    <definedName name="pst" localSheetId="4">#REF!</definedName>
    <definedName name="PT" localSheetId="4">#REF!</definedName>
    <definedName name="PT">[291]MENU!$E$26</definedName>
    <definedName name="PT_CV">REKAP!$F$36</definedName>
    <definedName name="PT_KONSULTAN">[149]MENU!$A$43</definedName>
    <definedName name="PT_KONTRAKTOR">[149]MENU!$A$47</definedName>
    <definedName name="ptegelkbasah1530" localSheetId="4">'[132]Analisa Harga Lama'!#REF!</definedName>
    <definedName name="PTJW" localSheetId="4">#REF!</definedName>
    <definedName name="pTOK" localSheetId="4">'[164]Daftar Harga'!#REF!</definedName>
    <definedName name="PTUk" localSheetId="4">#REF!</definedName>
    <definedName name="pu" localSheetId="4">'[306]HARGA BAHAN'!$D$116</definedName>
    <definedName name="PUBA">#REF!</definedName>
    <definedName name="PUKT" localSheetId="4">[304]UPAH!#REF!</definedName>
    <definedName name="puku" localSheetId="4">[304]UPAH!#REF!</definedName>
    <definedName name="pulir" localSheetId="4">#REF!</definedName>
    <definedName name="pump">[101]BasicPrice!$F$234</definedName>
    <definedName name="punhh" localSheetId="4">[307]PROGRESS!$H$71</definedName>
    <definedName name="PURG">[304]UPAH!#REF!</definedName>
    <definedName name="PUSAT">#REF!</definedName>
    <definedName name="PUSG">#REF!</definedName>
    <definedName name="PUSTU" localSheetId="4">#REF!</definedName>
    <definedName name="put" localSheetId="4">[135]UPAH!$E$93</definedName>
    <definedName name="put">[140]UPAH!$E$93</definedName>
    <definedName name="PUTIH" localSheetId="4">#REF!</definedName>
    <definedName name="PVC" localSheetId="4">#REF!</definedName>
    <definedName name="PVC8X6" localSheetId="4">#REF!</definedName>
    <definedName name="PW">[128]Bahan!$D$81</definedName>
    <definedName name="PX">[128]Bahan!$D$74</definedName>
    <definedName name="PY">[128]Bahan!$D$78</definedName>
    <definedName name="PZ">[128]Bahan!$D$79</definedName>
    <definedName name="Q" localSheetId="4">#REF!</definedName>
    <definedName name="q">[308]BQ!$T$7</definedName>
    <definedName name="QAREQ">'[116]Lamp-4 Sat-Das'!$J$61</definedName>
    <definedName name="qer">[121]DHSD!$G$12</definedName>
    <definedName name="qeraw">'[119]SAT-DAS'!$J$62</definedName>
    <definedName name="QQ">'[207]BIAYA  ALAT'!$U$1537</definedName>
    <definedName name="qqq" localSheetId="4">#REF!</definedName>
    <definedName name="qqq">'[116]Lamp-4 Sat-Das'!$J$61</definedName>
    <definedName name="QR">[198]RAB!$G$116</definedName>
    <definedName name="QREQEW">'[116]Lamp-4 Sat-Das'!$J$61</definedName>
    <definedName name="Query_ABK" localSheetId="4">#REF!</definedName>
    <definedName name="QW">'[207]BIAYA  ALAT'!$U$1747</definedName>
    <definedName name="R_">#REF!</definedName>
    <definedName name="R_TOTAL" localSheetId="4">#REF!</definedName>
    <definedName name="RAB" localSheetId="4">#REF!</definedName>
    <definedName name="RAB.5" localSheetId="2">[102]RAB!#REF!</definedName>
    <definedName name="RAB.5">[102]RAB!#REF!</definedName>
    <definedName name="RAB.6">[86]RAB!$I$294</definedName>
    <definedName name="RAB.7">[86]RAB!$I$320</definedName>
    <definedName name="rabat" localSheetId="4">#REF!</definedName>
    <definedName name="rabgenteng" localSheetId="4">#REF!</definedName>
    <definedName name="rabmet" localSheetId="4">[135]UPAH!$E$88</definedName>
    <definedName name="rabmet">[140]UPAH!$E$88</definedName>
    <definedName name="rabseng" localSheetId="4">#REF!</definedName>
    <definedName name="Rabung" localSheetId="4">#REF!</definedName>
    <definedName name="RABUNGGEN" localSheetId="4">#REF!</definedName>
    <definedName name="rabungonduline" localSheetId="4">[154]cover!#REF!</definedName>
    <definedName name="rabungseng" localSheetId="4">#REF!</definedName>
    <definedName name="raetrey">[121]DHSD!$G$28</definedName>
    <definedName name="raeygar">'[115]SAT-DAS'!$J$52</definedName>
    <definedName name="RangkaAtap" localSheetId="4">[25]RAB!#REF!</definedName>
    <definedName name="rangkaplafond" localSheetId="4">#REF!</definedName>
    <definedName name="rank1" localSheetId="4">[40]BAHP!$D$29</definedName>
    <definedName name="rank1">[41]BAHP!$D$29</definedName>
    <definedName name="rank2" localSheetId="4">[55]BAHP!$D$31</definedName>
    <definedName name="rank2">[56]BAHP!$D$31</definedName>
    <definedName name="rank3" localSheetId="4">[55]BAHP!$D$33</definedName>
    <definedName name="rank3">[56]BAHP!$D$33</definedName>
    <definedName name="rat">'[115]SAT-DAS'!$J$50</definedName>
    <definedName name="RB">'[37]Rekap Biaya'!$A$1:$L$59</definedName>
    <definedName name="RBL">'[285]RBP- 2'!$G$59</definedName>
    <definedName name="RE">[121]DHSD!$G$40</definedName>
    <definedName name="reguldamper">[101]BasicPrice!$F$201</definedName>
    <definedName name="regulvalve">[101]BasicPrice!$F$197</definedName>
    <definedName name="REKAP">#REF!</definedName>
    <definedName name="Rekap." localSheetId="4">#REF!</definedName>
    <definedName name="rekapAHS">'[309]rekap ahs'!$B$16:$H$265</definedName>
    <definedName name="RekapAnal">[310]Rek.Analisa!$A$1:$J$331</definedName>
    <definedName name="rekapBiAlat">'[309]rekap-bialat'!$C$18:$I$29</definedName>
    <definedName name="REKAPITULASI" localSheetId="4">#REF!</definedName>
    <definedName name="resi" localSheetId="4">[135]UPAH!$E$90</definedName>
    <definedName name="resi">[140]UPAH!$E$90</definedName>
    <definedName name="residu" localSheetId="4">#REF!</definedName>
    <definedName name="resincoat">[101]BasicPrice!$F$88</definedName>
    <definedName name="resinpaint">[101]BasicPrice!$F$81</definedName>
    <definedName name="resistantbrick">[101]BasicPrice!$F$95</definedName>
    <definedName name="resistantcoating">[101]BasicPrice!$F$93</definedName>
    <definedName name="resistantlining">[101]BasicPrice!$F$94</definedName>
    <definedName name="resistantmortar">[101]BasicPrice!$F$92</definedName>
    <definedName name="resistantresincoating">[101]BasicPrice!$F$96</definedName>
    <definedName name="resistantresinlining">[101]BasicPrice!$F$97</definedName>
    <definedName name="resistanttile">[101]BasicPrice!$F$91</definedName>
    <definedName name="REYA">'[119]SAT-DAS'!$J$65</definedName>
    <definedName name="rfawef">'[115]SAT-DAS'!$J$55</definedName>
    <definedName name="RGM">[128]Bahan!$D$86</definedName>
    <definedName name="rgpla" localSheetId="4">#REF!</definedName>
    <definedName name="RGSENG">#REF!</definedName>
    <definedName name="RGSG">#REF!</definedName>
    <definedName name="RINCIANSEWA" localSheetId="4">#REF!</definedName>
    <definedName name="RINCIANSEWA">#REF!</definedName>
    <definedName name="RINCIANSEWA2" localSheetId="4">#REF!</definedName>
    <definedName name="RINCIANSEWA2">#REF!</definedName>
    <definedName name="rkiryu">[94]DHSD!$G$24</definedName>
    <definedName name="rkp" localSheetId="4">'[311]Rekap Biaya'!$B$2:$J$59</definedName>
    <definedName name="rockceiling">[101]BasicPrice!$F$154</definedName>
    <definedName name="roller" localSheetId="4">#REF!</definedName>
    <definedName name="rollmanual">[101]BasicPrice!$F$132</definedName>
    <definedName name="rollmotor">[101]BasicPrice!$F$133</definedName>
    <definedName name="roman" localSheetId="4">[135]UPAH!$E$41</definedName>
    <definedName name="roman">[140]UPAH!$E$41</definedName>
    <definedName name="roofdrain">[101]BasicPrice!$F$105</definedName>
    <definedName name="ROSTER" localSheetId="4">#REF!</definedName>
    <definedName name="Rp" localSheetId="4">[145]ANALISA!$G$108</definedName>
    <definedName name="Rp">[178]ANALISA!$G$108</definedName>
    <definedName name="RPP">[128]Bahan!$D$87</definedName>
    <definedName name="rpt" localSheetId="4">'[312]DUHB (2)'!$D$32</definedName>
    <definedName name="rpt">'[313]DUHB (2)'!$D$32</definedName>
    <definedName name="RR">'[216]RAB (OK)'!$H$82</definedName>
    <definedName name="rsh">'[119]SAT-DAS'!$J$22</definedName>
    <definedName name="rtata">'[208]SAT-DAS'!$I$27</definedName>
    <definedName name="rtey">'[210]SAT-DAS'!$J$52</definedName>
    <definedName name="RTGA">'[116]Lamp-4 Sat-Das'!$J$55</definedName>
    <definedName name="RTO">[128]SHEDULE!$G$80</definedName>
    <definedName name="rtp" localSheetId="4">#REF!</definedName>
    <definedName name="rtre">'[209]SAT-DAS'!$J$22</definedName>
    <definedName name="rtudetu">'[119]SAT-DAS'!$J$34</definedName>
    <definedName name="rum" localSheetId="4">#REF!</definedName>
    <definedName name="Rumput" localSheetId="4">'[164]Daftar Harga'!#REF!</definedName>
    <definedName name="RUTIN">#REF!</definedName>
    <definedName name="rwtw">[121]DHSD!$G$37</definedName>
    <definedName name="rysw">'[119]SAT-DAS'!$J$23</definedName>
    <definedName name="RYW">'[116]Lamp-4 Sat-Das'!$J$57</definedName>
    <definedName name="rywetw">[121]DHSD!$G$45</definedName>
    <definedName name="s">'[314]Kuantitas &amp; Harga'!$A$99:$H$118</definedName>
    <definedName name="s.05a" localSheetId="4">#REF!</definedName>
    <definedName name="s.05b" localSheetId="4">#REF!</definedName>
    <definedName name="s.05c" localSheetId="4">#REF!</definedName>
    <definedName name="s.05d" localSheetId="4">#REF!</definedName>
    <definedName name="s.05e" localSheetId="4">#REF!</definedName>
    <definedName name="s.05f" localSheetId="4">#REF!</definedName>
    <definedName name="s.05g" localSheetId="4">#REF!</definedName>
    <definedName name="s.05h" localSheetId="4">#REF!</definedName>
    <definedName name="s.05i" localSheetId="4">#REF!</definedName>
    <definedName name="s.05j" localSheetId="4">#REF!</definedName>
    <definedName name="S.05J1" localSheetId="4">#REF!</definedName>
    <definedName name="S.05J2" localSheetId="4">#REF!</definedName>
    <definedName name="S.05J3" localSheetId="4">#REF!</definedName>
    <definedName name="S.05J4" localSheetId="4">#REF!</definedName>
    <definedName name="S.05J5" localSheetId="4">#REF!</definedName>
    <definedName name="S.05J6" localSheetId="4">#REF!</definedName>
    <definedName name="S.05J7" localSheetId="4">#REF!</definedName>
    <definedName name="s.05k" localSheetId="4">#REF!</definedName>
    <definedName name="S.05L" localSheetId="4">#REF!</definedName>
    <definedName name="S.05M" localSheetId="4">#REF!</definedName>
    <definedName name="s.09a" localSheetId="4">#REF!</definedName>
    <definedName name="s.09b" localSheetId="4">#REF!</definedName>
    <definedName name="s.09c" localSheetId="4">#REF!</definedName>
    <definedName name="S_V">#REF!</definedName>
    <definedName name="sa" localSheetId="4">#REF!</definedName>
    <definedName name="sa">[315]KWANTITAS!$I$443</definedName>
    <definedName name="saklar2" localSheetId="4">'[57]DAFTAR HARGA &amp; UPAH OK'!$H$128</definedName>
    <definedName name="saklar2">'[58]DAFTAR HARGA &amp; UPAH OK'!$H$128</definedName>
    <definedName name="saklar3" localSheetId="4">'[57]DAFTAR HARGA &amp; UPAH OK'!$H$129</definedName>
    <definedName name="saklar3">'[58]DAFTAR HARGA &amp; UPAH OK'!$H$129</definedName>
    <definedName name="saklartunggal">'[10]RAB (OK)'!#REF!</definedName>
    <definedName name="sandwichroof">[101]BasicPrice!$F$119</definedName>
    <definedName name="sandwichwall">[101]BasicPrice!$F$123</definedName>
    <definedName name="Sanitair" localSheetId="4">[25]RAB!#REF!</definedName>
    <definedName name="SANITAIR">[153]RAB!$C$99</definedName>
    <definedName name="sb" localSheetId="4">#REF!</definedName>
    <definedName name="scedul" localSheetId="4">#REF!</definedName>
    <definedName name="SCEDULE">'[316]daf kh'!$B$58:$I$58</definedName>
    <definedName name="schalat">[203]schalat!$E$11:$AE$47</definedName>
    <definedName name="Sched_Pay" localSheetId="4">#REF!</definedName>
    <definedName name="Scheduled_Extra_Payments" localSheetId="4">#REF!</definedName>
    <definedName name="Scheduled_Interest_Rate" localSheetId="4">#REF!</definedName>
    <definedName name="Scheduled_Monthly_Payment" localSheetId="4">#REF!</definedName>
    <definedName name="schman">[203]schman!$E$11:$AE$45</definedName>
    <definedName name="schmat">[203]schmat!$E$11:$AE$36</definedName>
    <definedName name="scraper">[101]BasicPrice!$F$242</definedName>
    <definedName name="SCREW" localSheetId="4">#REF!</definedName>
    <definedName name="SD">'[207]BIAYA  ALAT'!$U$1817</definedName>
    <definedName name="SDA">[198]RAB!$G$109</definedName>
    <definedName name="SDAASF" localSheetId="4">'[117]ANALISA (2)'!$Q$2390</definedName>
    <definedName name="SDAASF">'[118]ANALISA (2)'!$Q$2390</definedName>
    <definedName name="SDAD">[198]RAB!$G$19</definedName>
    <definedName name="SDAS">[198]RAB!$G$65</definedName>
    <definedName name="sdf">#REF!</definedName>
    <definedName name="SDFSD">[198]RAB!#REF!</definedName>
    <definedName name="SDS">#REF!</definedName>
    <definedName name="SDT">#REF!</definedName>
    <definedName name="SDTWER" localSheetId="4">[198]RAB!#REF!</definedName>
    <definedName name="SE">[149]MENU!$H$44</definedName>
    <definedName name="SED">'[207]BIAYA  ALAT'!$U$1957</definedName>
    <definedName name="sekering">'[10]RAB (OK)'!#REF!</definedName>
    <definedName name="Sekop">[164]Analisa!#REF!</definedName>
    <definedName name="SEKTOR">'[132]Analisa Harga Lama'!#REF!</definedName>
    <definedName name="Sekul">[164]Analisa!#REF!</definedName>
    <definedName name="Sembarang">'[164]Daftar Harga'!#REF!</definedName>
    <definedName name="semen">'[299]HARGA BAHAN'!$D$16</definedName>
    <definedName name="semen1">[161]BasicPrice!$F$28</definedName>
    <definedName name="semen40kg">'[132]Analisa Harga Lama'!#REF!</definedName>
    <definedName name="semenputih">'[132]Analisa Harga Lama'!#REF!</definedName>
    <definedName name="sementong">'[132]Analisa Harga Lama'!#REF!</definedName>
    <definedName name="semenwarna" localSheetId="2">[159]BasicPrice!#REF!</definedName>
    <definedName name="semenwarna">[159]BasicPrice!#REF!</definedName>
    <definedName name="Seng" localSheetId="4">#REF!</definedName>
    <definedName name="seng35" localSheetId="4">[135]UPAH!$E$92</definedName>
    <definedName name="seng35">[140]UPAH!$E$92</definedName>
    <definedName name="sengbbcpabrik">'[132]Analisa Harga Lama'!#REF!</definedName>
    <definedName name="senggenteng" localSheetId="2">[259]HARGA!#REF!</definedName>
    <definedName name="senggenteng">[259]HARGA!#REF!</definedName>
    <definedName name="sengplat" localSheetId="4">#REF!</definedName>
    <definedName name="SEPTI" localSheetId="4">#REF!</definedName>
    <definedName name="septictank6" localSheetId="4">[317]RAB!#REF!</definedName>
    <definedName name="SERVER">[318]Cashflow!$A$1:$P$99</definedName>
    <definedName name="SERVER2">[318]Cashflow!$A$1:$P$99</definedName>
    <definedName name="servicecrane">[101]BasicPrice!$F$250</definedName>
    <definedName name="seumantok">[242]rekap!$D$42</definedName>
    <definedName name="seyr">[94]DHSD!$G$45</definedName>
    <definedName name="sfdgf">'[116]Lamp-4 Sat-Das'!$J$34</definedName>
    <definedName name="SFGST">'[119]SAT-DAS'!$J$32</definedName>
    <definedName name="sfhs">'[116]Lamp-4 Sat-Das'!$J$33</definedName>
    <definedName name="sg" localSheetId="4">#REF!</definedName>
    <definedName name="sga" localSheetId="4">#REF!</definedName>
    <definedName name="SGBJLS">#REF!</definedName>
    <definedName name="sgsh">'[119]SAT-DAS'!$J$51</definedName>
    <definedName name="sh" localSheetId="4">#REF!</definedName>
    <definedName name="sh">[94]DHSD!$G$27</definedName>
    <definedName name="SHEEP">[87]Vibro_Roller!$F$79:$F$85</definedName>
    <definedName name="shfs">'[115]SAT-DAS'!$J$20</definedName>
    <definedName name="shg">'[116]Lamp-4 Sat-Das'!$J$58</definedName>
    <definedName name="shjst">'[119]SAT-DAS'!$J$30</definedName>
    <definedName name="sho" localSheetId="4">#REF!</definedName>
    <definedName name="shovel" localSheetId="4">#REF!</definedName>
    <definedName name="shyshy">'[119]SAT-DAS'!$J$34</definedName>
    <definedName name="siap2" localSheetId="4">'[21]R-MP2-98'!#REF!</definedName>
    <definedName name="siap3" localSheetId="4">'[21]R-MP2-98'!#REF!</definedName>
    <definedName name="siap4" localSheetId="4">'[21]R-MP2-98'!#REF!</definedName>
    <definedName name="siap5" localSheetId="4">'[16]R-MP'!#REF!</definedName>
    <definedName name="Siar" localSheetId="4">#REF!</definedName>
    <definedName name="Sikatbaja" localSheetId="4">'[164]Daftar Harga'!#REF!</definedName>
    <definedName name="Sikatijuk" localSheetId="4">'[164]Daftar Harga'!#REF!</definedName>
    <definedName name="SIKU" localSheetId="4">#REF!</definedName>
    <definedName name="sirtu" localSheetId="4">'[97]Upah, Bahan, Alat'!#REF!</definedName>
    <definedName name="sirtu">'[97]Upah, Bahan, Alat'!#REF!</definedName>
    <definedName name="sisikbadak" localSheetId="4">[165]anl!#REF!</definedName>
    <definedName name="sisikbadak">[165]anl!#REF!</definedName>
    <definedName name="sjsd">'[119]SAT-DAS'!$J$24</definedName>
    <definedName name="skran" localSheetId="4">#REF!</definedName>
    <definedName name="SL">[128]Bahan!$D$96</definedName>
    <definedName name="Slof" localSheetId="4">#REF!</definedName>
    <definedName name="sloof" localSheetId="4">#REF!</definedName>
    <definedName name="sm" localSheetId="4">#REF!</definedName>
    <definedName name="smn">[94]DHSD!$G$25</definedName>
    <definedName name="sni" localSheetId="4">'[258]HARGA BAHAN'!$D$7</definedName>
    <definedName name="sni1e" localSheetId="4">#REF!</definedName>
    <definedName name="sni1f" localSheetId="4">#REF!</definedName>
    <definedName name="sni1l" localSheetId="4">#REF!</definedName>
    <definedName name="sni1m" localSheetId="4">#REF!</definedName>
    <definedName name="sni1n" localSheetId="4">#REF!</definedName>
    <definedName name="sni2f" localSheetId="4">#REF!</definedName>
    <definedName name="sni2i" localSheetId="4">#REF!</definedName>
    <definedName name="sni3b" localSheetId="4">#REF!</definedName>
    <definedName name="sni3d" localSheetId="4">#REF!</definedName>
    <definedName name="snit011e" localSheetId="4">#REF!</definedName>
    <definedName name="snit012f" localSheetId="4">#REF!</definedName>
    <definedName name="snit012i" localSheetId="4">#REF!</definedName>
    <definedName name="snit021f" localSheetId="4">#REF!</definedName>
    <definedName name="snit021m" localSheetId="4">#REF!</definedName>
    <definedName name="snit031" localSheetId="4">#REF!</definedName>
    <definedName name="SNIT031A" localSheetId="4">#REF!</definedName>
    <definedName name="snit031n" localSheetId="4">#REF!</definedName>
    <definedName name="snit032" localSheetId="4">#REF!</definedName>
    <definedName name="snit033b" localSheetId="4">#REF!</definedName>
    <definedName name="snit033d" localSheetId="4">#REF!</definedName>
    <definedName name="SNPC">#REF!</definedName>
    <definedName name="SNVT">[256]MENU!$A$28</definedName>
    <definedName name="SNVT1">[256]MENU!$C$28</definedName>
    <definedName name="SO">[128]Bahan!$D$95</definedName>
    <definedName name="soapbox">[101]BasicPrice!$F$166</definedName>
    <definedName name="sol">[236]AHSP!$V$152</definedName>
    <definedName name="Solar">'[164]Daftar Harga'!#REF!</definedName>
    <definedName name="soper">[187]BAHAN!#REF!</definedName>
    <definedName name="soptuk">[187]BAHAN!#REF!</definedName>
    <definedName name="SP">#REF!</definedName>
    <definedName name="SPC" localSheetId="4">#REF!</definedName>
    <definedName name="spliii" localSheetId="4">#REF!</definedName>
    <definedName name="spliiia" localSheetId="4">#REF!</definedName>
    <definedName name="spliiib" localSheetId="4">#REF!</definedName>
    <definedName name="SPLIIIC" localSheetId="4">#REF!</definedName>
    <definedName name="Split" localSheetId="4">'[164]Daftar Harga'!#REF!</definedName>
    <definedName name="spliv" localSheetId="4">#REF!</definedName>
    <definedName name="splixa" localSheetId="4">#REF!</definedName>
    <definedName name="splixb" localSheetId="4">#REF!</definedName>
    <definedName name="splixc" localSheetId="4">#REF!</definedName>
    <definedName name="splovii" localSheetId="4">[20]ANALISA!#REF!</definedName>
    <definedName name="splva" localSheetId="4">#REF!</definedName>
    <definedName name="splvb" localSheetId="4">#REF!</definedName>
    <definedName name="splvc1" localSheetId="4">#REF!</definedName>
    <definedName name="splvc2" localSheetId="4">#REF!</definedName>
    <definedName name="splvd1" localSheetId="4">#REF!</definedName>
    <definedName name="splve1" localSheetId="4">#REF!</definedName>
    <definedName name="splve2" localSheetId="4">#REF!</definedName>
    <definedName name="splve3" localSheetId="4">#REF!</definedName>
    <definedName name="splve4" localSheetId="4">#REF!</definedName>
    <definedName name="splve5" localSheetId="4">#REF!</definedName>
    <definedName name="splve6" localSheetId="4">[20]ANALISA!#REF!</definedName>
    <definedName name="splvf1" localSheetId="4">#REF!</definedName>
    <definedName name="splvf2" localSheetId="4">#REF!</definedName>
    <definedName name="splvf3" localSheetId="4">#REF!</definedName>
    <definedName name="splvf4" localSheetId="4">#REF!</definedName>
    <definedName name="splvf5" localSheetId="4">#REF!</definedName>
    <definedName name="splvf6" localSheetId="4">#REF!</definedName>
    <definedName name="splvg" localSheetId="4">#REF!</definedName>
    <definedName name="splvh" localSheetId="4">#REF!</definedName>
    <definedName name="splvi" localSheetId="4">#REF!</definedName>
    <definedName name="splvi1" localSheetId="4">#REF!</definedName>
    <definedName name="splvi2" localSheetId="4">#REF!</definedName>
    <definedName name="splvi3" localSheetId="4">#REF!</definedName>
    <definedName name="splvia" localSheetId="4">#REF!</definedName>
    <definedName name="splvii" localSheetId="4">#REF!</definedName>
    <definedName name="splviia" localSheetId="4">#REF!</definedName>
    <definedName name="splviib" localSheetId="4">#REF!</definedName>
    <definedName name="splviic" localSheetId="4">#REF!</definedName>
    <definedName name="splVIII" localSheetId="4">[20]ANALISA!#REF!</definedName>
    <definedName name="splvk" localSheetId="4">#REF!</definedName>
    <definedName name="splXIb" localSheetId="4">[20]ANALISA!#REF!</definedName>
    <definedName name="SPPD1" localSheetId="4">#REF!</definedName>
    <definedName name="SPPD2" localSheetId="4">#REF!</definedName>
    <definedName name="SPRAYER" localSheetId="4">#REF!</definedName>
    <definedName name="SPRAYER">#REF!</definedName>
    <definedName name="SQ">[198]RAB!$G$61</definedName>
    <definedName name="SR">[213]Rkp!$K$29</definedName>
    <definedName name="srets">[121]DHSD!$G$40</definedName>
    <definedName name="srsy">'[119]SAT-DAS'!$J$33</definedName>
    <definedName name="SRTTS">'[119]SAT-DAS'!$J$70</definedName>
    <definedName name="srtusrt">[121]DHSD!$G$26</definedName>
    <definedName name="srusts">[121]DHSD!$G$44</definedName>
    <definedName name="srys">'[119]SAT-DAS'!$J$21</definedName>
    <definedName name="SS">'[207]BIAYA  ALAT'!$U$1467</definedName>
    <definedName name="SSD">#REF!</definedName>
    <definedName name="ssg" localSheetId="2">[121]DHSD!#REF!</definedName>
    <definedName name="ssg">[121]DHSD!#REF!</definedName>
    <definedName name="SSN">#REF!</definedName>
    <definedName name="ssss" localSheetId="2">'[150]SAT-DAS'!#REF!</definedName>
    <definedName name="ssss">'[150]SAT-DAS'!#REF!</definedName>
    <definedName name="sssss" localSheetId="2">'[150]SAT-DAS'!#REF!</definedName>
    <definedName name="sssss">'[150]SAT-DAS'!#REF!</definedName>
    <definedName name="sstrytsryssys" localSheetId="2">[121]DHSD!#REF!</definedName>
    <definedName name="sstrytsryssys">[121]DHSD!#REF!</definedName>
    <definedName name="st" localSheetId="2">'[214]Appendix 2(SatDas)'!#REF!</definedName>
    <definedName name="ST" localSheetId="4">#REF!</definedName>
    <definedName name="st">'[214]Appendix 2(SatDas)'!#REF!</definedName>
    <definedName name="staer" localSheetId="2">[120]DHSD!#REF!</definedName>
    <definedName name="staer">[120]DHSD!#REF!</definedName>
    <definedName name="stairway">[101]BasicPrice!$F$71</definedName>
    <definedName name="stairway1">[101]BasicPrice!$F$72</definedName>
    <definedName name="STD">#REF!</definedName>
    <definedName name="steel">[101]BasicPrice!$F$67</definedName>
    <definedName name="steel1">[101]BasicPrice!$F$68</definedName>
    <definedName name="steeldoor">[101]BasicPrice!$F$127</definedName>
    <definedName name="steelframe">[101]BasicPrice!$F$109</definedName>
    <definedName name="steelhinger">[101]BasicPrice!$F$128</definedName>
    <definedName name="steellouver">[101]BasicPrice!$F$138</definedName>
    <definedName name="steelpipe">[101]BasicPrice!$F$207</definedName>
    <definedName name="steelsections">[101]BasicPrice!$F$206</definedName>
    <definedName name="steelwindow">[101]BasicPrice!$F$135</definedName>
    <definedName name="stone" localSheetId="4">#REF!</definedName>
    <definedName name="STONECRUSHER" localSheetId="4">#REF!</definedName>
    <definedName name="STONECRUSHER">#REF!</definedName>
    <definedName name="Stop" localSheetId="4">#REF!</definedName>
    <definedName name="STOPKON" localSheetId="4">#REF!</definedName>
    <definedName name="stopkontak" localSheetId="4">'[10]RAB (OK)'!#REF!</definedName>
    <definedName name="STOPKRAN" localSheetId="4">#REF!</definedName>
    <definedName name="strainer">[101]BasicPrice!$F$200</definedName>
    <definedName name="Stripping" localSheetId="4">#REF!</definedName>
    <definedName name="STRUKTUR">#REF!</definedName>
    <definedName name="strystr" localSheetId="2">[121]DHSD!#REF!</definedName>
    <definedName name="strystr">[121]DHSD!#REF!</definedName>
    <definedName name="stryysy" localSheetId="2">'[124]SAT-DAS'!#REF!</definedName>
    <definedName name="stryysy">'[124]SAT-DAS'!#REF!</definedName>
    <definedName name="STS">#REF!</definedName>
    <definedName name="stsrg">[120]DHSD!$G$45</definedName>
    <definedName name="stsy">[121]DHSD!$G$33</definedName>
    <definedName name="stusrty">[121]DHSD!$G$22</definedName>
    <definedName name="stutwerk">'[132]Analisa Harga Lama'!#REF!</definedName>
    <definedName name="stysa" localSheetId="2">'[124]SAT-DAS'!#REF!</definedName>
    <definedName name="stysa">'[124]SAT-DAS'!#REF!</definedName>
    <definedName name="styser" localSheetId="2">[121]DHSD!#REF!</definedName>
    <definedName name="styser">[121]DHSD!#REF!</definedName>
    <definedName name="stysrysdr" localSheetId="2">'[169]SAT-DAS'!#REF!</definedName>
    <definedName name="stysrysdr">'[169]SAT-DAS'!#REF!</definedName>
    <definedName name="stysryst">[121]DHSD!$G$37</definedName>
    <definedName name="SUBGR">[74]Analisa!#REF!</definedName>
    <definedName name="subkon">'[319]Kuantitas &amp; Harga'!$A$104:$H$122</definedName>
    <definedName name="SUBKONTRAK">'[201]SUB KONTRAK'!$A$1:$E$42</definedName>
    <definedName name="SUNGAIMAS" localSheetId="4">#REF!</definedName>
    <definedName name="sup" localSheetId="4">#REF!</definedName>
    <definedName name="Superdek" localSheetId="4">'[164]Daftar Harga'!#REF!</definedName>
    <definedName name="supervisor">[101]BasicPrice!$F$215</definedName>
    <definedName name="Supir" localSheetId="4">#REF!</definedName>
    <definedName name="Supl.IIIe">[103]Harga!$N$423</definedName>
    <definedName name="Supl.IIIg">[103]Harga!$N$436</definedName>
    <definedName name="Supl.IVa">[103]Harga!$N$450</definedName>
    <definedName name="Supl.IVb">[103]Harga!$N$465</definedName>
    <definedName name="Supl.IVc">[103]Harga!$N$477</definedName>
    <definedName name="Supl.V" localSheetId="4">#REF!</definedName>
    <definedName name="Supl.V.a" localSheetId="4">#REF!</definedName>
    <definedName name="Supl.V.b" localSheetId="4">#REF!</definedName>
    <definedName name="Supl.V_1">[103]Harga!$N$541</definedName>
    <definedName name="Supl.V_10">[103]Harga!$N$725</definedName>
    <definedName name="Supl.V_11">[103]Harga!$N$647</definedName>
    <definedName name="Supl.V_13">[103]Harga!$N$605</definedName>
    <definedName name="Supl.V_14">[103]Harga!$N$613</definedName>
    <definedName name="Supl.V_15">[103]Harga!$N$629</definedName>
    <definedName name="Supl.V_16">[103]Harga!$N$656</definedName>
    <definedName name="Supl.V_17">[103]Harga!$N$665</definedName>
    <definedName name="Supl.V_18">[103]Harga!$N$674</definedName>
    <definedName name="Supl.V_19">[103]Harga!$N$701</definedName>
    <definedName name="Supl.V_20">[103]Harga!$N$709</definedName>
    <definedName name="Supl.V_21">[103]Harga!$N$717</definedName>
    <definedName name="Supl.V_22">[103]Harga!$N$638</definedName>
    <definedName name="Supl.V_23">[103]Harga!$N$734</definedName>
    <definedName name="Supl.V_24">[103]Harga!$N$742</definedName>
    <definedName name="Supl.V_25">[103]Harga!$N$750</definedName>
    <definedName name="Supl.V_26">[103]Harga!$N$758</definedName>
    <definedName name="Supl.V_27">[103]Harga!$N$766</definedName>
    <definedName name="Supl.V_3">[103]Harga!$N$549</definedName>
    <definedName name="Supl.V_4">[103]Harga!$N$557</definedName>
    <definedName name="Supl.V_5">[103]Harga!$N$565</definedName>
    <definedName name="Supl.V_6">[103]Harga!$N$573</definedName>
    <definedName name="Supl.V_7">[103]Harga!$N$581</definedName>
    <definedName name="Supl.V_9">[103]Harga!$N$589</definedName>
    <definedName name="Supliiib" localSheetId="4">[143]ANALISA!#REF!</definedName>
    <definedName name="supliva">[144]ANALISA!$G$388</definedName>
    <definedName name="suplivg">[143]ANALISA!#REF!</definedName>
    <definedName name="suplva">'[132]Analisa Harga Lama'!#REF!</definedName>
    <definedName name="suplvb">'[132]Analisa Harga Lama'!#REF!</definedName>
    <definedName name="suplvc">'[132]Analisa Harga Lama'!#REF!</definedName>
    <definedName name="suplvd">'[132]Analisa Harga Lama'!#REF!</definedName>
    <definedName name="suptuk">[187]BAHAN!#REF!</definedName>
    <definedName name="Surveyor">'[252]Upah Modifikasi'!$E$15</definedName>
    <definedName name="SV">#REF!</definedName>
    <definedName name="sw" localSheetId="4">#REF!</definedName>
    <definedName name="swy">[121]DHSD!$G$35</definedName>
    <definedName name="SWYWT">'[119]SAT-DAS'!$J$28</definedName>
    <definedName name="SX">[128]Bahan!$D$92</definedName>
    <definedName name="SY">[128]Bahan!$D$93</definedName>
    <definedName name="syhs">'[119]SAT-DAS'!$J$33</definedName>
    <definedName name="sys" localSheetId="2">'[119]SAT-DAS'!#REF!</definedName>
    <definedName name="sys">'[119]SAT-DAS'!#REF!</definedName>
    <definedName name="syser">'[119]SAT-DAS'!$J$45</definedName>
    <definedName name="sysertys">'[124]SAT-DAS'!$J$60</definedName>
    <definedName name="sysey">[121]DHSD!$G$45</definedName>
    <definedName name="systru">[120]DHSD!$G$47</definedName>
    <definedName name="syts">[121]DHSD!$G$13</definedName>
    <definedName name="syttrsy">[120]DHSD!$G$34</definedName>
    <definedName name="SZ">[128]Bahan!$D$94</definedName>
    <definedName name="sztrs">'[123]SAT-DAS'!$J$59</definedName>
    <definedName name="T">#REF!</definedName>
    <definedName name="TA">'[86]DATA PROYEK'!$B$5</definedName>
    <definedName name="ta.1">'[86]DATA PROYEK'!$C$5</definedName>
    <definedName name="TAB">[320]R!$F$8:$N$10</definedName>
    <definedName name="Tabel_1_Bidang_Pekerjaan" localSheetId="4">#REF!</definedName>
    <definedName name="Tabel_1_Nama_Pekerjaan" localSheetId="4">#REF!</definedName>
    <definedName name="Tabel_5_Bahan" localSheetId="4">#REF!</definedName>
    <definedName name="TAFEL" localSheetId="4">#REF!</definedName>
    <definedName name="tagah">'[119]SAT-DAS'!$J$50</definedName>
    <definedName name="TAHUN">[291]MENU!$E$10</definedName>
    <definedName name="talang" localSheetId="4">[135]UPAH!$E$74</definedName>
    <definedName name="talang">[140]UPAH!$E$74</definedName>
    <definedName name="talangmetal" localSheetId="4">#REF!</definedName>
    <definedName name="TAMPER" localSheetId="4">#REF!</definedName>
    <definedName name="TAMPER">#REF!</definedName>
    <definedName name="TAMPING">[87]Vibro_Roller!$F$88:$F$90</definedName>
    <definedName name="TANAH">#REF!</definedName>
    <definedName name="Tanahberbatu" localSheetId="4">'[132]Analisa Harga Lama'!#REF!</definedName>
    <definedName name="tanahtimbun">[57]SNI!$I$138</definedName>
    <definedName name="tanahurug">'[132]Analisa Harga Lama'!#REF!</definedName>
    <definedName name="Tandem">[242]rekap!$D$80</definedName>
    <definedName name="TANDEMROLLER" localSheetId="4">#REF!</definedName>
    <definedName name="TANDEMROLLER">#REF!</definedName>
    <definedName name="tanggal">[197]Penawaran!$U$11</definedName>
    <definedName name="tangki">[101]BasicPrice!$F$247</definedName>
    <definedName name="tapak">[162]Analis!#REF!</definedName>
    <definedName name="tarol">[94]DHSD!$G$43</definedName>
    <definedName name="TATIM" localSheetId="4">#REF!</definedName>
    <definedName name="Tatu" localSheetId="4">#REF!</definedName>
    <definedName name="TB" localSheetId="4">#REF!</definedName>
    <definedName name="tbat">'[221]DU&amp;B'!$F$15</definedName>
    <definedName name="TBBEND1125300" localSheetId="2">[1]ANALIS!#REF!</definedName>
    <definedName name="TBBEND1125300">[1]ANALIS!#REF!</definedName>
    <definedName name="TBBEND1125350" localSheetId="2">[1]ANALIS!#REF!</definedName>
    <definedName name="TBBEND1125350">[1]ANALIS!#REF!</definedName>
    <definedName name="TBBEND112580" localSheetId="2">[1]ANALIS!#REF!</definedName>
    <definedName name="TBBEND112580">[1]ANALIS!#REF!</definedName>
    <definedName name="TBBEND225100" localSheetId="2">[1]ANALIS!#REF!</definedName>
    <definedName name="TBBEND225100">[1]ANALIS!#REF!</definedName>
    <definedName name="TBBEND225150" localSheetId="2">[1]ANALIS!#REF!</definedName>
    <definedName name="TBBEND225150">[1]ANALIS!#REF!</definedName>
    <definedName name="TBBEND225200" localSheetId="2">[1]ANALIS!#REF!</definedName>
    <definedName name="TBBEND225200">[1]ANALIS!#REF!</definedName>
    <definedName name="TBBEND225250" localSheetId="2">[1]ANALIS!#REF!</definedName>
    <definedName name="TBBEND225250">[1]ANALIS!#REF!</definedName>
    <definedName name="TBBEND225300" localSheetId="2">[1]ANALIS!#REF!</definedName>
    <definedName name="TBBEND225300">[1]ANALIS!#REF!</definedName>
    <definedName name="TBBEND225350" localSheetId="2">[1]ANALIS!#REF!</definedName>
    <definedName name="TBBEND225350">[1]ANALIS!#REF!</definedName>
    <definedName name="TBBEND22580" localSheetId="2">[1]ANALIS!#REF!</definedName>
    <definedName name="TBBEND22580">[1]ANALIS!#REF!</definedName>
    <definedName name="TBBEND45100" localSheetId="2">[1]ANALIS!#REF!</definedName>
    <definedName name="TBBEND45100">[1]ANALIS!#REF!</definedName>
    <definedName name="TBBEND45150" localSheetId="2">[1]ANALIS!#REF!</definedName>
    <definedName name="TBBEND45150">[1]ANALIS!#REF!</definedName>
    <definedName name="TBBEND45200" localSheetId="2">[1]ANALIS!#REF!</definedName>
    <definedName name="TBBEND45200">[1]ANALIS!#REF!</definedName>
    <definedName name="TBBEND45300" localSheetId="2">[1]ANALIS!#REF!</definedName>
    <definedName name="TBBEND45300">[1]ANALIS!#REF!</definedName>
    <definedName name="TBBEND45350" localSheetId="2">[1]ANALIS!#REF!</definedName>
    <definedName name="TBBEND45350">[1]ANALIS!#REF!</definedName>
    <definedName name="TBBEND4580" localSheetId="2">[1]ANALIS!#REF!</definedName>
    <definedName name="TBBEND4580">[1]ANALIS!#REF!</definedName>
    <definedName name="TBBEND90100" localSheetId="2">[1]ANALIS!#REF!</definedName>
    <definedName name="TBBEND90100">[1]ANALIS!#REF!</definedName>
    <definedName name="TBBEND90150" localSheetId="2">[1]ANALIS!#REF!</definedName>
    <definedName name="TBBEND90150">[1]ANALIS!#REF!</definedName>
    <definedName name="TBBEND90200" localSheetId="2">[1]ANALIS!#REF!</definedName>
    <definedName name="TBBEND90200">[1]ANALIS!#REF!</definedName>
    <definedName name="TBBEND90250" localSheetId="2">[1]ANALIS!#REF!</definedName>
    <definedName name="TBBEND90250">[1]ANALIS!#REF!</definedName>
    <definedName name="TBBEND90300" localSheetId="2">[1]ANALIS!#REF!</definedName>
    <definedName name="TBBEND90300">[1]ANALIS!#REF!</definedName>
    <definedName name="TBBEND90350" localSheetId="2">[1]ANALIS!#REF!</definedName>
    <definedName name="TBBEND90350">[1]ANALIS!#REF!</definedName>
    <definedName name="TBBEND9080" localSheetId="2">[1]ANALIS!#REF!</definedName>
    <definedName name="TBBEND9080">[1]ANALIS!#REF!</definedName>
    <definedName name="TBDOP100" localSheetId="2">[1]ANALIS!#REF!</definedName>
    <definedName name="TBDOP100">[1]ANALIS!#REF!</definedName>
    <definedName name="TBDOP150" localSheetId="2">[1]ANALIS!#REF!</definedName>
    <definedName name="TBDOP150">[1]ANALIS!#REF!</definedName>
    <definedName name="TBDOP200" localSheetId="2">[1]ANALIS!#REF!</definedName>
    <definedName name="TBDOP200">[1]ANALIS!#REF!</definedName>
    <definedName name="TBDOP250" localSheetId="2">[1]ANALIS!#REF!</definedName>
    <definedName name="TBDOP250">[1]ANALIS!#REF!</definedName>
    <definedName name="TBDOP300" localSheetId="2">[1]ANALIS!#REF!</definedName>
    <definedName name="TBDOP300">[1]ANALIS!#REF!</definedName>
    <definedName name="TBDOP350" localSheetId="2">[1]ANALIS!#REF!</definedName>
    <definedName name="TBDOP350">[1]ANALIS!#REF!</definedName>
    <definedName name="TBDOP80" localSheetId="2">[1]ANALIS!#REF!</definedName>
    <definedName name="TBDOP80">[1]ANALIS!#REF!</definedName>
    <definedName name="tbesi" localSheetId="4">#REF!</definedName>
    <definedName name="TBREDUCER10080" localSheetId="2">[1]ANALIS!#REF!</definedName>
    <definedName name="TBREDUCER10080">[1]ANALIS!#REF!</definedName>
    <definedName name="TBREDUCER150100" localSheetId="2">[1]ANALIS!#REF!</definedName>
    <definedName name="TBREDUCER150100">[1]ANALIS!#REF!</definedName>
    <definedName name="TBREDUCER200150" localSheetId="2">[1]ANALIS!#REF!</definedName>
    <definedName name="TBREDUCER200150">[1]ANALIS!#REF!</definedName>
    <definedName name="TBREDUCER250150" localSheetId="2">[1]ANALIS!#REF!</definedName>
    <definedName name="TBREDUCER250150">[1]ANALIS!#REF!</definedName>
    <definedName name="TBREDUCER250200" localSheetId="2">[1]ANALIS!#REF!</definedName>
    <definedName name="TBREDUCER250200">[1]ANALIS!#REF!</definedName>
    <definedName name="TBREDUCER300200" localSheetId="2">[1]ANALIS!#REF!</definedName>
    <definedName name="TBREDUCER300200">[1]ANALIS!#REF!</definedName>
    <definedName name="TBREDUCER300250" localSheetId="2">[1]ANALIS!#REF!</definedName>
    <definedName name="TBREDUCER300250">[1]ANALIS!#REF!</definedName>
    <definedName name="TBREDUCER350200" localSheetId="2">[1]ANALIS!#REF!</definedName>
    <definedName name="TBREDUCER350200">[1]ANALIS!#REF!</definedName>
    <definedName name="TBREDUCER350250" localSheetId="2">[1]ANALIS!#REF!</definedName>
    <definedName name="TBREDUCER350250">[1]ANALIS!#REF!</definedName>
    <definedName name="TBREDUCER350300" localSheetId="2">[1]ANALIS!#REF!</definedName>
    <definedName name="TBREDUCER350300">[1]ANALIS!#REF!</definedName>
    <definedName name="TBTEE100" localSheetId="2">[1]ANALIS!#REF!</definedName>
    <definedName name="TBTEE100">[1]ANALIS!#REF!</definedName>
    <definedName name="TBTEE150" localSheetId="2">[1]ANALIS!#REF!</definedName>
    <definedName name="TBTEE150">[1]ANALIS!#REF!</definedName>
    <definedName name="TBTEE200" localSheetId="2">[1]ANALIS!#REF!</definedName>
    <definedName name="TBTEE200">[1]ANALIS!#REF!</definedName>
    <definedName name="TBTEE250" localSheetId="2">[1]ANALIS!#REF!</definedName>
    <definedName name="TBTEE250">[1]ANALIS!#REF!</definedName>
    <definedName name="TBTEE300" localSheetId="2">[1]ANALIS!#REF!</definedName>
    <definedName name="TBTEE300">[1]ANALIS!#REF!</definedName>
    <definedName name="TBTEE350" localSheetId="2">[1]ANALIS!#REF!</definedName>
    <definedName name="TBTEE350">[1]ANALIS!#REF!</definedName>
    <definedName name="TBTEE80" localSheetId="2">[1]ANALIS!#REF!</definedName>
    <definedName name="TBTEE80">[1]ANALIS!#REF!</definedName>
    <definedName name="TBVALVE100" localSheetId="2">[1]ANALIS!#REF!</definedName>
    <definedName name="TBVALVE100">[1]ANALIS!#REF!</definedName>
    <definedName name="TBVALVE150" localSheetId="2">[1]ANALIS!#REF!</definedName>
    <definedName name="TBVALVE150">[1]ANALIS!#REF!</definedName>
    <definedName name="TBVALVE200" localSheetId="2">[1]ANALIS!#REF!</definedName>
    <definedName name="TBVALVE200">[1]ANALIS!#REF!</definedName>
    <definedName name="TBVALVE250" localSheetId="2">[1]ANALIS!#REF!</definedName>
    <definedName name="TBVALVE250">[1]ANALIS!#REF!</definedName>
    <definedName name="TBVALVE300" localSheetId="2">[1]ANALIS!#REF!</definedName>
    <definedName name="TBVALVE300">[1]ANALIS!#REF!</definedName>
    <definedName name="TBVALVE350" localSheetId="2">[1]ANALIS!#REF!</definedName>
    <definedName name="TBVALVE350">[1]ANALIS!#REF!</definedName>
    <definedName name="TBVALVE80" localSheetId="2">[1]ANALIS!#REF!</definedName>
    <definedName name="TBVALVE80">[1]ANALIS!#REF!</definedName>
    <definedName name="TBVBEND100" localSheetId="2">[1]ANALIS!#REF!</definedName>
    <definedName name="TBVBEND100">[1]ANALIS!#REF!</definedName>
    <definedName name="TBVBEND150" localSheetId="2">[1]ANALIS!#REF!</definedName>
    <definedName name="TBVBEND150">[1]ANALIS!#REF!</definedName>
    <definedName name="TBVBEND200" localSheetId="2">[1]ANALIS!#REF!</definedName>
    <definedName name="TBVBEND200">[1]ANALIS!#REF!</definedName>
    <definedName name="TBVBEND250" localSheetId="2">[1]ANALIS!#REF!</definedName>
    <definedName name="TBVBEND250">[1]ANALIS!#REF!</definedName>
    <definedName name="TBVBEND300" localSheetId="2">[1]ANALIS!#REF!</definedName>
    <definedName name="TBVBEND300">[1]ANALIS!#REF!</definedName>
    <definedName name="TBVBEND350" localSheetId="2">[1]ANALIS!#REF!</definedName>
    <definedName name="TBVBEND350">[1]ANALIS!#REF!</definedName>
    <definedName name="TBVBEND80" localSheetId="2">[1]ANALIS!#REF!</definedName>
    <definedName name="TBVBEND80">[1]ANALIS!#REF!</definedName>
    <definedName name="TD">[128]Bahan!$D$100</definedName>
    <definedName name="TDN">#REF!</definedName>
    <definedName name="TDS">#REF!</definedName>
    <definedName name="teak4" localSheetId="4">#REF!</definedName>
    <definedName name="TEAKWOOD" localSheetId="4">#REF!</definedName>
    <definedName name="TED">#REF!</definedName>
    <definedName name="Teer_Residu" localSheetId="4">'[145]HARGA BAHAN'!#REF!</definedName>
    <definedName name="Tegel" localSheetId="4">'[164]Daftar Harga'!#REF!</definedName>
    <definedName name="tegelkbasah3030" localSheetId="4">'[132]Analisa Harga Lama'!#REF!</definedName>
    <definedName name="tegelsbuaya3030" localSheetId="4">'[132]Analisa Harga Lama'!#REF!</definedName>
    <definedName name="TEMBOK" localSheetId="4">#REF!</definedName>
    <definedName name="Tempat" localSheetId="4">REKAP!$I$27</definedName>
    <definedName name="ter" localSheetId="4">#REF!</definedName>
    <definedName name="terazzotile">[101]BasicPrice!$F$144</definedName>
    <definedName name="TERTWE">[198]RAB!$G$24</definedName>
    <definedName name="Test">'[321]Daftar Harga'!$G$38</definedName>
    <definedName name="TEUNOM1" localSheetId="4">#REF!</definedName>
    <definedName name="TEUNOM2" localSheetId="4">#REF!</definedName>
    <definedName name="TEUNOM3" localSheetId="4">#REF!</definedName>
    <definedName name="TEWRT">[198]RAB!$G$28</definedName>
    <definedName name="TG">#REF!</definedName>
    <definedName name="TGL">#REF!</definedName>
    <definedName name="TGL_ADD_FINAL">[256]MENU!$A$38</definedName>
    <definedName name="TGL_ADD01">[256]MENU!$A$36</definedName>
    <definedName name="TGL_ADD01_1">[256]MENU!$C$36</definedName>
    <definedName name="TGL_ADDFINAL">[256]MENU!$C$38</definedName>
    <definedName name="TGL_KONTRAK">[256]MENU!$A$34</definedName>
    <definedName name="TGL_KONTRAK1">[257]MENU!$C$33</definedName>
    <definedName name="tglt">[94]DHSD!$G$11</definedName>
    <definedName name="thermalinsul">[101]BasicPrice!$F$208</definedName>
    <definedName name="THREEWHEELROLLER" localSheetId="4">#REF!</definedName>
    <definedName name="THREEWHEELROLLER">#REF!</definedName>
    <definedName name="tht" localSheetId="4">'[312]DUHB (2)'!$D$28</definedName>
    <definedName name="tht">'[313]DUHB (2)'!$D$28</definedName>
    <definedName name="THUG">#REF!</definedName>
    <definedName name="TIDAK">#REF!</definedName>
    <definedName name="TIKLAM" localSheetId="4">#REF!</definedName>
    <definedName name="TIKSTOP" localSheetId="4">#REF!</definedName>
    <definedName name="til" localSheetId="2">'[322]Lamp-2 (Analisa)'!#REF!</definedName>
    <definedName name="til">'[322]Lamp-2 (Analisa)'!#REF!</definedName>
    <definedName name="tile" localSheetId="4">'[196]UPH &amp; BHN'!#REF!</definedName>
    <definedName name="tilt" localSheetId="2">[148]DHSD!#REF!</definedName>
    <definedName name="tilt">[148]DHSD!#REF!</definedName>
    <definedName name="Tim" localSheetId="4">#REF!</definedName>
    <definedName name="tim.urug.tnhbiasa" localSheetId="2">[234]analisa!#REF!</definedName>
    <definedName name="tim.urug.tnhbiasa">[234]analisa!#REF!</definedName>
    <definedName name="TIMB" localSheetId="4">[74]Analisa!#REF!</definedName>
    <definedName name="TimbDrGalianMP">[193]Analisa!$A$180:$G$228</definedName>
    <definedName name="timbun" localSheetId="4">#REF!</definedName>
    <definedName name="Timbunan">[164]Analisa!$I$45</definedName>
    <definedName name="Timbunan_Tanah_Didatangkan_dan_Dipadatkan">[171]Analisa!$D$542</definedName>
    <definedName name="Timbunan_Tanah_Hasil_Galian">[171]Analisa!$D$193</definedName>
    <definedName name="timbunanpasir">[162]Analis!#REF!</definedName>
    <definedName name="timbunantanah">[162]Analis!#REF!</definedName>
    <definedName name="timbunkembali">[114]LOKET!#REF!</definedName>
    <definedName name="Tiner">'[164]Daftar Harga'!#REF!</definedName>
    <definedName name="TIRE">[87]Vibro_Roller!$F$73:$F$78</definedName>
    <definedName name="TIREROLLER" localSheetId="4">#REF!</definedName>
    <definedName name="TIREROLLER">#REF!</definedName>
    <definedName name="tirol">[94]DHSD!$G$44</definedName>
    <definedName name="titiklampu" localSheetId="4">'[10]RAB (OK)'!#REF!</definedName>
    <definedName name="tiul">[94]DHSD!$G$28</definedName>
    <definedName name="tk" localSheetId="4">#REF!</definedName>
    <definedName name="tk_batu" localSheetId="4">#REF!</definedName>
    <definedName name="tk_besi" localSheetId="4">#REF!</definedName>
    <definedName name="tk_kayu" localSheetId="4">#REF!</definedName>
    <definedName name="tkg" localSheetId="4">'[306]HARGA BAHAN'!$D$9</definedName>
    <definedName name="tkg">[94]DHSD!$G$12</definedName>
    <definedName name="tl">'[10]RAB (OK)'!#REF!</definedName>
    <definedName name="tlit">[148]DHSD!$G$16</definedName>
    <definedName name="TM">[323]Mobilisasi!$G$24:$G$26</definedName>
    <definedName name="TNPR">#REF!</definedName>
    <definedName name="TNTH">#REF!</definedName>
    <definedName name="TO">[213]Rkp!$J$38</definedName>
    <definedName name="toiletpartition">[101]BasicPrice!$F$155</definedName>
    <definedName name="topkran" localSheetId="4">#REF!</definedName>
    <definedName name="Tot.Keruk" localSheetId="4">'[324]Vol. koord'!#REF!</definedName>
    <definedName name="TOTAL" localSheetId="4">#REF!</definedName>
    <definedName name="Total_Interest" localSheetId="4">#REF!</definedName>
    <definedName name="Total_Pay" localSheetId="4">#REF!</definedName>
    <definedName name="Total_Payment" localSheetId="4">Scheduled_Payment+Extra_Payment</definedName>
    <definedName name="TOTCOMPOS10" localSheetId="4">'[52]RAB KERJA'!#REF!</definedName>
    <definedName name="TOTCOMPOS11" localSheetId="4">'[52]RAB KERJA'!#REF!</definedName>
    <definedName name="toti" localSheetId="4">[13]UPAH!#REF!</definedName>
    <definedName name="TOTMC1">'[70]RUMUS PENERIMAAN KAS'!$E$65</definedName>
    <definedName name="TOTMC10">'[70]RUMUS PENERIMAAN KAS'!$E$74</definedName>
    <definedName name="TOTMC2">'[70]RUMUS PENERIMAAN KAS'!$E$66</definedName>
    <definedName name="TOTMC3">'[70]RUMUS PENERIMAAN KAS'!$E$67</definedName>
    <definedName name="TOTMC4">'[70]RUMUS PENERIMAAN KAS'!$E$68</definedName>
    <definedName name="TOTMC5">'[70]RUMUS PENERIMAAN KAS'!$E$69</definedName>
    <definedName name="TOTMC6">'[70]RUMUS PENERIMAAN KAS'!$E$70</definedName>
    <definedName name="TOTMC7">'[70]RUMUS PENERIMAAN KAS'!$E$71</definedName>
    <definedName name="TOTMC8">'[70]RUMUS PENERIMAAN KAS'!$E$72</definedName>
    <definedName name="TOTMC9">'[70]RUMUS PENERIMAAN KAS'!$E$73</definedName>
    <definedName name="tp" localSheetId="4">'[111]DU&amp;B'!#REF!</definedName>
    <definedName name="TRACKLOADER" localSheetId="4">#REF!</definedName>
    <definedName name="TRACKLOADER">#REF!</definedName>
    <definedName name="traesr">[121]DHSD!$G$43</definedName>
    <definedName name="TRAILLER" localSheetId="4">#REF!</definedName>
    <definedName name="TRAILLER">#REF!</definedName>
    <definedName name="traktor" localSheetId="4">#REF!</definedName>
    <definedName name="tran">[236]AHSP!$V$180</definedName>
    <definedName name="Trans">'[164]Daftar Harga'!#REF!</definedName>
    <definedName name="Transmisi" localSheetId="4">#REF!</definedName>
    <definedName name="Transport" localSheetId="4">#REF!</definedName>
    <definedName name="TRAQTR" localSheetId="2">'[169]SAT-DAS'!#REF!</definedName>
    <definedName name="TRAQTR">'[169]SAT-DAS'!#REF!</definedName>
    <definedName name="trdyudtr">[120]DHSD!$G$46</definedName>
    <definedName name="tret">'[209]SAT-DAS'!$J$68</definedName>
    <definedName name="treue">'[116]Lamp-4 Sat-Das'!$J$28</definedName>
    <definedName name="TRHY">'[116]Lamp-4 Sat-Das'!$J$39</definedName>
    <definedName name="Trip1" localSheetId="4">#REF!</definedName>
    <definedName name="Trip2" localSheetId="4">#REF!</definedName>
    <definedName name="triplek4mm" localSheetId="4">'[132]Analisa Harga Lama'!#REF!</definedName>
    <definedName name="trj">'[123]SAT-DAS'!$J$52</definedName>
    <definedName name="trre">[121]DHSD!$G$44</definedName>
    <definedName name="truck35ton" localSheetId="4">#REF!</definedName>
    <definedName name="truckmixer">[101]BasicPrice!$F$249</definedName>
    <definedName name="truckscale">[101]BasicPrice!$F$162</definedName>
    <definedName name="trucktangki" localSheetId="4">#REF!</definedName>
    <definedName name="trye">'[116]Lamp-4 Sat-Das'!$J$73</definedName>
    <definedName name="tryutru">[120]DHSD!$G$12</definedName>
    <definedName name="trywst">'[169]SAT-DAS'!$J$63</definedName>
    <definedName name="tserttsr">[120]DHSD!$G$29</definedName>
    <definedName name="tseryytsey">'[169]SAT-DAS'!$J$59</definedName>
    <definedName name="TSL">#REF!</definedName>
    <definedName name="TSN">#REF!</definedName>
    <definedName name="tsryusrt">[121]DHSD!$G$47</definedName>
    <definedName name="TSS">#REF!</definedName>
    <definedName name="TSYHS">'[119]SAT-DAS'!$J$62</definedName>
    <definedName name="tsyws">[152]DHSD!$G$16</definedName>
    <definedName name="tt">'[97]Upah, Bahan, Alat'!#REF!</definedName>
    <definedName name="TUB">[128]Bahan!$D$115</definedName>
    <definedName name="TUC">[128]Bahan!$D$113</definedName>
    <definedName name="tuhdtrh" localSheetId="2">'[214]Appendix 2(SatDas)'!#REF!</definedName>
    <definedName name="tuhdtrh">'[214]Appendix 2(SatDas)'!#REF!</definedName>
    <definedName name="tuhjr" localSheetId="2">'[124]SAT-DAS'!#REF!</definedName>
    <definedName name="tuhjr">'[124]SAT-DAS'!#REF!</definedName>
    <definedName name="TUI" localSheetId="2">'[116]Lamp-4 Sat-Das'!#REF!</definedName>
    <definedName name="TUI">'[116]Lamp-4 Sat-Das'!#REF!</definedName>
    <definedName name="TUIR" localSheetId="2">'[116]Lamp-4 Sat-Das'!#REF!</definedName>
    <definedName name="TUIR">'[116]Lamp-4 Sat-Das'!#REF!</definedName>
    <definedName name="tujeued" localSheetId="2">'[124]SAT-DAS'!#REF!</definedName>
    <definedName name="tujeued">'[124]SAT-DAS'!#REF!</definedName>
    <definedName name="tuk">[187]BAHAN!#REF!</definedName>
    <definedName name="Tukangan" localSheetId="4">'[166]HARGA BAHAN'!$D$9</definedName>
    <definedName name="Tukanglas">[154]cover!#REF!</definedName>
    <definedName name="TUL">[128]Bahan!$D$118</definedName>
    <definedName name="tulangan" localSheetId="4">#REF!</definedName>
    <definedName name="tult">[94]DHSD!$G$43</definedName>
    <definedName name="Turap" localSheetId="4">[164]Analisa!$I$118</definedName>
    <definedName name="Turap">[276]Analisa!$I$118</definedName>
    <definedName name="TUS">[128]Bahan!$D$117</definedName>
    <definedName name="tusrs">'[169]SAT-DAS'!$J$52</definedName>
    <definedName name="twyhwty">[121]DHSD!$G$25</definedName>
    <definedName name="ty">[94]DHSD!$G$47</definedName>
    <definedName name="tye">'[116]Lamp-4 Sat-Das'!$J$57</definedName>
    <definedName name="tyjuy">'[119]SAT-DAS'!$J$20</definedName>
    <definedName name="tykjtdk">[94]DHSD!$G$29</definedName>
    <definedName name="tysh">'[119]SAT-DAS'!$J$22</definedName>
    <definedName name="tywsysws">[121]DHSD!$G$48</definedName>
    <definedName name="u" localSheetId="4">[325]BAHAN!#REF!</definedName>
    <definedName name="U">[213]Rkp!$K$17</definedName>
    <definedName name="ubin30x30">[165]anl!#REF!</definedName>
    <definedName name="ubinkeramik" localSheetId="4">[165]anl!#REF!</definedName>
    <definedName name="ubinkeramik">[165]anl!#REF!</definedName>
    <definedName name="ud" localSheetId="2">'[169]SAT-DAS'!#REF!</definedName>
    <definedName name="ud">'[169]SAT-DAS'!#REF!</definedName>
    <definedName name="ududrud" localSheetId="2">'[169]SAT-DAS'!#REF!</definedName>
    <definedName name="ududrud">'[169]SAT-DAS'!#REF!</definedName>
    <definedName name="ue">[121]DHSD!$G$17</definedName>
    <definedName name="ueu">'[169]SAT-DAS'!$J$59</definedName>
    <definedName name="ufyi">[121]DHSD!$G$17</definedName>
    <definedName name="UHETYESY">'[119]SAT-DAS'!$J$29</definedName>
    <definedName name="uikft" localSheetId="2">'[124]SAT-DAS'!#REF!</definedName>
    <definedName name="uikft">'[124]SAT-DAS'!#REF!</definedName>
    <definedName name="uil" localSheetId="2">[94]DHSD!#REF!</definedName>
    <definedName name="uil">[94]DHSD!#REF!</definedName>
    <definedName name="ujdeude">'[119]SAT-DAS'!$J$57</definedName>
    <definedName name="ukir" localSheetId="4">[135]UPAH!$E$66</definedName>
    <definedName name="ukir">[140]UPAH!$E$66</definedName>
    <definedName name="uklf">[94]DHSD!$G$22</definedName>
    <definedName name="ukr">[121]DHSD!$G$34</definedName>
    <definedName name="uky">[94]DHSD!$G$34</definedName>
    <definedName name="ulir" localSheetId="4">[135]UPAH!$E$60</definedName>
    <definedName name="ulir">[140]UPAH!$E$60</definedName>
    <definedName name="UMUM" localSheetId="4">#REF!</definedName>
    <definedName name="UOPERATOR">[168]Upah!$G$13</definedName>
    <definedName name="UP">[285]harga!$C$27:$C$36</definedName>
    <definedName name="UPAH">#REF!</definedName>
    <definedName name="Upah_Pancang_Kayu_Cerucuk">[171]Analisa!$D$638</definedName>
    <definedName name="Upah_Pekerja_Besi">[171]Analisa!$D$493</definedName>
    <definedName name="upah2">'[84]harga dasar T-M-A'!$B$6:$D$30</definedName>
    <definedName name="upahgergaji" localSheetId="4">'[132]Analisa Harga Lama'!#REF!</definedName>
    <definedName name="upahpolos" localSheetId="4">#REF!</definedName>
    <definedName name="upahulir" localSheetId="4">#REF!</definedName>
    <definedName name="UPEMBOPRT">[168]Upah!$G$14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4L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9">#REF!</definedName>
    <definedName name="URAIAN321" localSheetId="4">#REF!</definedName>
    <definedName name="Uraian322">#REF!</definedName>
    <definedName name="URAIAN323" localSheetId="4">#REF!</definedName>
    <definedName name="Uraian323">#REF!</definedName>
    <definedName name="URAIAN323L" localSheetId="4">#REF!</definedName>
    <definedName name="URAIAN323L">#REF!</definedName>
    <definedName name="Uraian324">#REF!</definedName>
    <definedName name="URAIAN33" localSheetId="4">#REF!</definedName>
    <definedName name="Uraian331">#REF!</definedName>
    <definedName name="Uraian346">#REF!</definedName>
    <definedName name="URAIAN421" localSheetId="4">'[224]3-DIV4'!$A$1:$J$179</definedName>
    <definedName name="URAIAN421">'[225]3-DIV4'!$A$1:$J$179</definedName>
    <definedName name="URAIAN422" localSheetId="4">'[224]3-DIV4'!$A$180:$J$358</definedName>
    <definedName name="URAIAN422">'[225]3-DIV4'!$A$180:$J$358</definedName>
    <definedName name="URAIAN423" localSheetId="4">'[226]4'!#REF!</definedName>
    <definedName name="URAIAN423">'[225]3-DIV4'!$A$479:$J$717</definedName>
    <definedName name="URAIAN424" localSheetId="4">'[226]4'!#REF!</definedName>
    <definedName name="URAIAN424">'[225]3-DIV4'!$A$359:$J$478</definedName>
    <definedName name="URAIAN425" localSheetId="4">'[226]4'!#REF!</definedName>
    <definedName name="URAIAN425">'[225]3-DIV4'!$A$718:$J$896</definedName>
    <definedName name="URAIAN426" localSheetId="4">'[226]4'!#REF!</definedName>
    <definedName name="URAIAN426">'[225]3-DIV4'!$A$897:$J$1016</definedName>
    <definedName name="URAIAN427" localSheetId="4">'[224]3-DIV4'!$A$1017:$J$1136</definedName>
    <definedName name="URAIAN427">'[225]3-DIV4'!$A$1017:$J$1136</definedName>
    <definedName name="URAIAN511" localSheetId="4">#REF!</definedName>
    <definedName name="URAIAN511">'[227]3-DIV5'!$A$1:$J$179</definedName>
    <definedName name="URAIAN512" localSheetId="4">#REF!</definedName>
    <definedName name="URAIAN512">'[227]3-DIV5'!$A$180:$J$358</definedName>
    <definedName name="URAIAN521" localSheetId="4">#REF!</definedName>
    <definedName name="URAIAN521">'[227]3-DIV5'!$A$359:$J$537</definedName>
    <definedName name="URAIAN522" localSheetId="4">#REF!</definedName>
    <definedName name="URAIAN522">'[227]3-DIV5'!$A$3075:$J$3253</definedName>
    <definedName name="URAIAN541" localSheetId="4">#REF!</definedName>
    <definedName name="URAIAN541">'[227]3-DIV5'!$A$3254:$J$3373</definedName>
    <definedName name="URAIAN542" localSheetId="4">#REF!</definedName>
    <definedName name="URAIAN542">'[227]3-DIV5'!$A$3374:$J$3612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24">'[228]NP (2)'!#REF!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 localSheetId="4">#REF!</definedName>
    <definedName name="URAIAN641L">#REF!</definedName>
    <definedName name="URAIAN642" localSheetId="4">#REF!</definedName>
    <definedName name="URAIAN642">#REF!</definedName>
    <definedName name="URAIAN65">#REF!</definedName>
    <definedName name="URAIAN651">'[228]NP (2)'!#REF!</definedName>
    <definedName name="URAIAN661">'[228]NP (2)'!#REF!</definedName>
    <definedName name="URAIAN662">'[228]NP (2)'!#REF!</definedName>
    <definedName name="URAIAN66PERATA">#REF!</definedName>
    <definedName name="URAIAN66PERMUKAAN">#REF!</definedName>
    <definedName name="URAIAN7101" localSheetId="4">#REF!</definedName>
    <definedName name="URAIAN7101">#REF!</definedName>
    <definedName name="URAIAN7102" localSheetId="4">#REF!</definedName>
    <definedName name="URAIAN7102">#REF!</definedName>
    <definedName name="URAIAN7103" localSheetId="4">#REF!</definedName>
    <definedName name="URAIAN7103">#REF!</definedName>
    <definedName name="URAIAN711">#REF!</definedName>
    <definedName name="URAIAN712" localSheetId="4">#REF!</definedName>
    <definedName name="URAIAN712">#REF!</definedName>
    <definedName name="URAIAN713" localSheetId="4">#REF!</definedName>
    <definedName name="URAIAN713">#REF!</definedName>
    <definedName name="URAIAN714">#REF!</definedName>
    <definedName name="URAIAN715" localSheetId="4">#REF!</definedName>
    <definedName name="URAIAN715">#REF!</definedName>
    <definedName name="URAIAN716" localSheetId="4">#REF!</definedName>
    <definedName name="URAIAN716">#REF!</definedName>
    <definedName name="URAIAN717" localSheetId="4">#REF!</definedName>
    <definedName name="URAIAN717">#REF!</definedName>
    <definedName name="URAIAN718" localSheetId="4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 localSheetId="4">#REF!</definedName>
    <definedName name="URAIAN744">#REF!</definedName>
    <definedName name="URAIAN745" localSheetId="4">#REF!</definedName>
    <definedName name="URAIAN745">#REF!</definedName>
    <definedName name="URAIAN7610" localSheetId="4">#REF!</definedName>
    <definedName name="URAIAN7610">#REF!</definedName>
    <definedName name="URAIAN7612a" localSheetId="4">#REF!</definedName>
    <definedName name="URAIAN7612a">#REF!</definedName>
    <definedName name="URAIAN7612b" localSheetId="4">#REF!</definedName>
    <definedName name="URAIAN7612b">#REF!</definedName>
    <definedName name="URAIAN7612c" localSheetId="4">#REF!</definedName>
    <definedName name="URAIAN7612c">#REF!</definedName>
    <definedName name="URAIAN7613a" localSheetId="4">#REF!</definedName>
    <definedName name="URAIAN7613a">#REF!</definedName>
    <definedName name="URAIAN7613b" localSheetId="4">#REF!</definedName>
    <definedName name="URAIAN7613b">#REF!</definedName>
    <definedName name="URAIAN7613c" localSheetId="4">#REF!</definedName>
    <definedName name="URAIAN7613c">#REF!</definedName>
    <definedName name="URAIAN7614a" localSheetId="4">#REF!</definedName>
    <definedName name="URAIAN7614a">#REF!</definedName>
    <definedName name="URAIAN7614b" localSheetId="4">#REF!</definedName>
    <definedName name="URAIAN7614b">#REF!</definedName>
    <definedName name="URAIAN7614d" localSheetId="4">#REF!</definedName>
    <definedName name="URAIAN7614d">#REF!</definedName>
    <definedName name="URAIAN7614e" localSheetId="4">#REF!</definedName>
    <definedName name="URAIAN7614e">#REF!</definedName>
    <definedName name="URAIAN7618" localSheetId="4">#REF!</definedName>
    <definedName name="URAIAN7618">#REF!</definedName>
    <definedName name="URAIAN7619" localSheetId="4">#REF!</definedName>
    <definedName name="URAIAN7619">#REF!</definedName>
    <definedName name="URAIAN768" localSheetId="4">#REF!</definedName>
    <definedName name="URAIAN768">#REF!</definedName>
    <definedName name="URAIAN769" localSheetId="4">#REF!</definedName>
    <definedName name="URAIAN769">#REF!</definedName>
    <definedName name="URAIAN76x" localSheetId="4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 localSheetId="4">#REF!</definedName>
    <definedName name="URAIAN79manual">#REF!</definedName>
    <definedName name="URAIAN79mekanis" localSheetId="4">#REF!</definedName>
    <definedName name="URAIAN79mekanis">#REF!</definedName>
    <definedName name="URAIAN811" localSheetId="4">#REF!</definedName>
    <definedName name="URAIAN811">[39]NP!$A$1:$J$179</definedName>
    <definedName name="URAIAN8113">'[187]8'!#REF!</definedName>
    <definedName name="URAIAN812" localSheetId="4">#REF!</definedName>
    <definedName name="URAIAN812">[39]NP!$A$180:$J$358</definedName>
    <definedName name="URAIAN813" localSheetId="4">#REF!</definedName>
    <definedName name="URAIAN813">[39]NP!$A$359:$J$537</definedName>
    <definedName name="URAIAN814" localSheetId="4">#REF!</definedName>
    <definedName name="URAIAN814">[39]NP!$A$538:$J$716</definedName>
    <definedName name="URAIAN815" localSheetId="4">#REF!</definedName>
    <definedName name="URAIAN815">[39]NP!$A$717:$J$895</definedName>
    <definedName name="URAIAN817" localSheetId="4">#REF!</definedName>
    <definedName name="URAIAN817">[39]NP!$A$896:$J$1074</definedName>
    <definedName name="URAIAN818" localSheetId="4">#REF!</definedName>
    <definedName name="URAIAN818">[39]NP!$A$1075:$J$1253</definedName>
    <definedName name="URAIAN819" localSheetId="4">#REF!</definedName>
    <definedName name="URAIAN819">[39]NP!$A$1254:$J$1373</definedName>
    <definedName name="URAIAN82" localSheetId="4">'[226]8'!#REF!</definedName>
    <definedName name="URAIAN82">[39]NP!$A$1374:$J$1493</definedName>
    <definedName name="Uraian841" localSheetId="4">'[226]8'!#REF!</definedName>
    <definedName name="Uraian841">[39]NP!$A$1614:$J$1733</definedName>
    <definedName name="Uraian8410" localSheetId="4">'[226]8'!#REF!</definedName>
    <definedName name="Uraian8410">[39]NP!$A$2222:$J$2343</definedName>
    <definedName name="Uraian842" localSheetId="4">'[226]8'!#REF!</definedName>
    <definedName name="Uraian842">[39]NP!$A$1494:$J$1613</definedName>
    <definedName name="Uraian844" localSheetId="4">'[226]8'!#REF!</definedName>
    <definedName name="Uraian844">[39]NP!$A$1734:$J$1855</definedName>
    <definedName name="Uraian845" localSheetId="4">'[226]8'!#REF!</definedName>
    <definedName name="Uraian845">[39]NP!$A$1856:$J$1977</definedName>
    <definedName name="Uraian846" localSheetId="4">'[226]8'!#REF!</definedName>
    <definedName name="Uraian846">[39]NP!$A$1978:$J$2099</definedName>
    <definedName name="Uraian847" localSheetId="4">'[226]8'!#REF!</definedName>
    <definedName name="Uraian847">[39]NP!$A$2100:$J$2221</definedName>
    <definedName name="URAIAN910" localSheetId="4">#REF!</definedName>
    <definedName name="URAIAN911" localSheetId="4">#REF!</definedName>
    <definedName name="URAIAN912" localSheetId="4">#REF!</definedName>
    <definedName name="URAIAN913" localSheetId="4">#REF!</definedName>
    <definedName name="URAIAN914" localSheetId="4">#REF!</definedName>
    <definedName name="URAIAN915" localSheetId="4">#REF!</definedName>
    <definedName name="URAIAN916" localSheetId="4">#REF!</definedName>
    <definedName name="URAIAN917" localSheetId="4">#REF!</definedName>
    <definedName name="URAIAN918" localSheetId="4">#REF!</definedName>
    <definedName name="URAIAN919" localSheetId="4">#REF!</definedName>
    <definedName name="URAIAN920" localSheetId="4">#REF!</definedName>
    <definedName name="URAIAN94" localSheetId="4">#REF!</definedName>
    <definedName name="URAIAN95" localSheetId="4">#REF!</definedName>
    <definedName name="URAIAN96" localSheetId="4">#REF!</definedName>
    <definedName name="URAIAN97" localSheetId="4">#REF!</definedName>
    <definedName name="URAIAN98" localSheetId="4">#REF!</definedName>
    <definedName name="URAIAN99" localSheetId="4">#REF!</definedName>
    <definedName name="URAIANGEOTEKSTIL" localSheetId="4">#REF!</definedName>
    <definedName name="URAIANGEOTEKSTIL">#REF!</definedName>
    <definedName name="URAIANLatasirK" localSheetId="4">#REF!</definedName>
    <definedName name="URAIANLatasirKL" localSheetId="4">#REF!</definedName>
    <definedName name="urinary">[101]BasicPrice!$F$164</definedName>
    <definedName name="urinoir" localSheetId="4">[317]RAB!#REF!</definedName>
    <definedName name="URPIL_1">[234]metode!$B$3:$L$59</definedName>
    <definedName name="URPIL_2">[234]metode!$B$61:$L$106</definedName>
    <definedName name="URPIL_3">[234]metode!$B$108:$L$147</definedName>
    <definedName name="URTANBIS_3">[234]metode!$B$1:$L$1</definedName>
    <definedName name="Urug" localSheetId="4">'[164]Daftar Harga'!#REF!</definedName>
    <definedName name="URUGAN_DAN_P" localSheetId="4">#REF!</definedName>
    <definedName name="URUGAN_K" localSheetId="4">#REF!</definedName>
    <definedName name="URUGANDANP" localSheetId="4">#REF!</definedName>
    <definedName name="URUGANK" localSheetId="4">#REF!</definedName>
    <definedName name="urugkembali">[57]SNI!$I$29</definedName>
    <definedName name="USOPIR">[168]Upah!$G$15</definedName>
    <definedName name="USUK" localSheetId="4">#REF!</definedName>
    <definedName name="UTAIAN7614c" localSheetId="4">#REF!</definedName>
    <definedName name="UTAIAN7614c">#REF!</definedName>
    <definedName name="UU">'[216]RAB (OK)'!$H$23</definedName>
    <definedName name="uuu" localSheetId="4">#REF!</definedName>
    <definedName name="uyed" localSheetId="2">[121]DHSD!#REF!</definedName>
    <definedName name="uyed">[121]DHSD!#REF!</definedName>
    <definedName name="uyi">[94]DHSD!$G$36</definedName>
    <definedName name="uyifgy">[120]DHSD!$G$40</definedName>
    <definedName name="V">'[216]RAB (OK)'!$H$151</definedName>
    <definedName name="VA" localSheetId="4">#REF!</definedName>
    <definedName name="Values_Entered" localSheetId="4">IF(BAHAN!Loan_Amount*BAHAN!Interest_Rate*BAHAN!Loan_Years*BAHAN!Loan_Start&gt;0,1,0)</definedName>
    <definedName name="VB" localSheetId="4">#REF!</definedName>
    <definedName name="VC" localSheetId="4">#REF!</definedName>
    <definedName name="vczv">'[209]SAT-DAS'!$J$53</definedName>
    <definedName name="VD" localSheetId="4">#REF!</definedName>
    <definedName name="VE" localSheetId="4">#REF!</definedName>
    <definedName name="venetian">[101]BasicPrice!$F$157</definedName>
    <definedName name="ventilasikayu" localSheetId="4">[317]RAB!#REF!</definedName>
    <definedName name="ventilatorac">[101]BasicPrice!$F$179</definedName>
    <definedName name="ventilcabin">[101]BasicPrice!$F$191</definedName>
    <definedName name="ventilcontinous">[101]BasicPrice!$F$114</definedName>
    <definedName name="ventilnatural">[101]BasicPrice!$F$113</definedName>
    <definedName name="VF" localSheetId="4">#REF!</definedName>
    <definedName name="VG" localSheetId="4">#REF!</definedName>
    <definedName name="VG.41" localSheetId="4">#REF!</definedName>
    <definedName name="vh" localSheetId="4">[57]SNI!$I$336</definedName>
    <definedName name="vh">[58]SNI!$I$336</definedName>
    <definedName name="VI" localSheetId="4">#REF!</definedName>
    <definedName name="vibro" localSheetId="4">#REF!</definedName>
    <definedName name="vibro7" localSheetId="4">#REF!</definedName>
    <definedName name="VIBROROLLER" localSheetId="4">#REF!</definedName>
    <definedName name="VIBROROLLER">#REF!</definedName>
    <definedName name="VIIA" localSheetId="4">#REF!</definedName>
    <definedName name="VIIB" localSheetId="4">#REF!</definedName>
    <definedName name="VIIIA" localSheetId="4">'[244]RAB BP'!#REF!</definedName>
    <definedName name="VIIIB" localSheetId="4">'[244]RAB BP'!#REF!</definedName>
    <definedName name="VIIIC" localSheetId="4">'[244]RAB BP'!#REF!</definedName>
    <definedName name="VIIID" localSheetId="4">'[244]RAB BP'!#REF!</definedName>
    <definedName name="virol">[94]DHSD!$G$45</definedName>
    <definedName name="vj" localSheetId="4">[57]SNI!$I$364</definedName>
    <definedName name="vj">[58]SNI!$I$364</definedName>
    <definedName name="vk" localSheetId="4">[57]SNI!$I$372</definedName>
    <definedName name="vk">[58]SNI!$I$372</definedName>
    <definedName name="vm" localSheetId="4">[57]SNI!$I$380</definedName>
    <definedName name="vm">[58]SNI!$I$380</definedName>
    <definedName name="vr">'[111]DU&amp;B'!#REF!</definedName>
    <definedName name="W">'[207]BIAYA  ALAT'!$U$2097</definedName>
    <definedName name="w.01" localSheetId="4">#REF!</definedName>
    <definedName name="w.02" localSheetId="4">#REF!</definedName>
    <definedName name="w.03a" localSheetId="4">#REF!</definedName>
    <definedName name="w.03b" localSheetId="4">#REF!</definedName>
    <definedName name="w.04" localSheetId="4">#REF!</definedName>
    <definedName name="w.05a" localSheetId="4">#REF!</definedName>
    <definedName name="w.05b" localSheetId="4">#REF!</definedName>
    <definedName name="WAS" localSheetId="4">#REF!</definedName>
    <definedName name="washbasin">[101]BasicPrice!$F$163</definedName>
    <definedName name="wastafel" localSheetId="4">#REF!</definedName>
    <definedName name="watercoating">[101]BasicPrice!$F$101</definedName>
    <definedName name="waterfloor">[101]BasicPrice!$F$99</definedName>
    <definedName name="watermortar">[101]BasicPrice!$F$102</definedName>
    <definedName name="waterpit">[101]BasicPrice!$F$100</definedName>
    <definedName name="WATERPUMP" localSheetId="4">#REF!</definedName>
    <definedName name="WATERPUMP">#REF!</definedName>
    <definedName name="waterroof">[101]BasicPrice!$F$98</definedName>
    <definedName name="Waters" localSheetId="4">#REF!</definedName>
    <definedName name="waterstopplate">[101]BasicPrice!$F$66</definedName>
    <definedName name="WATERTANKER" localSheetId="4">#REF!</definedName>
    <definedName name="WATERTANKER">#REF!</definedName>
    <definedName name="watertanktruck" localSheetId="4">'[132]Analisa Harga Lama'!#REF!</definedName>
    <definedName name="watkr">[94]DHSD!$G$47</definedName>
    <definedName name="WC" localSheetId="4">'[326]Gedung Kantor'!$Z$215</definedName>
    <definedName name="WC">'[327]Gedung Kantor'!$Z$215</definedName>
    <definedName name="WE" localSheetId="4">'[207]BIAYA  ALAT'!$U$1887</definedName>
    <definedName name="WE">[323]Mobilisasi!$F$24:$F$26</definedName>
    <definedName name="WER">[198]RAB!$G$91</definedName>
    <definedName name="wewed">[162]Analis!#REF!</definedName>
    <definedName name="WHEELLOADER" localSheetId="4">#REF!</definedName>
    <definedName name="WHEELLOADER">#REF!</definedName>
    <definedName name="wiredglass">[101]BasicPrice!$F$142</definedName>
    <definedName name="Wiremesh">'[252]Upah Modifikasi'!$E$22</definedName>
    <definedName name="WKAWL">[277]Divisi1!$AX$82</definedName>
    <definedName name="wld">[94]DHSD!$G$48</definedName>
    <definedName name="wloa">'[167]DU&amp;B'!$F$47</definedName>
    <definedName name="woodenceiling">[101]BasicPrice!$F$151</definedName>
    <definedName name="woodendoor">[101]BasicPrice!$F$126</definedName>
    <definedName name="woodenlouver">[101]BasicPrice!$F$137</definedName>
    <definedName name="woodenwindow">[101]BasicPrice!$F$134</definedName>
    <definedName name="WOYLA1" localSheetId="4">#REF!</definedName>
    <definedName name="WOYLA2" localSheetId="4">#REF!</definedName>
    <definedName name="wq">'[116]Lamp-4 Sat-Das'!$J$22</definedName>
    <definedName name="wrt" localSheetId="2">'[116]Lamp-4 Sat-Das'!#REF!</definedName>
    <definedName name="wrt">'[116]Lamp-4 Sat-Das'!#REF!</definedName>
    <definedName name="WRYW" localSheetId="2">'[116]Lamp-4 Sat-Das'!#REF!</definedName>
    <definedName name="WRYW">'[116]Lamp-4 Sat-Das'!#REF!</definedName>
    <definedName name="WRYWR" localSheetId="2">'[116]Lamp-4 Sat-Das'!#REF!</definedName>
    <definedName name="WRYWR">'[116]Lamp-4 Sat-Das'!#REF!</definedName>
    <definedName name="WS" localSheetId="2">'[328]Uraian Teknis'!#REF!</definedName>
    <definedName name="WS">'[328]Uraian Teknis'!#REF!</definedName>
    <definedName name="wsd" localSheetId="2">'[150]SAT-DAS'!#REF!</definedName>
    <definedName name="WSD" localSheetId="4">'[207]BIAYA  ALAT'!$U$2027</definedName>
    <definedName name="wsd">'[150]SAT-DAS'!#REF!</definedName>
    <definedName name="wsetw" localSheetId="2">'[214]Appendix 2(SatDas)'!#REF!</definedName>
    <definedName name="wsetw">'[214]Appendix 2(SatDas)'!#REF!</definedName>
    <definedName name="wtrt">'[116]Lamp-4 Sat-Das'!$J$33</definedName>
    <definedName name="WW">'[216]RAB (OK)'!#REF!</definedName>
    <definedName name="wwer">[94]DHSD!$G$38</definedName>
    <definedName name="wwr">'[150]SAT-DAS'!$J$36</definedName>
    <definedName name="wyerwr">'[210]SAT-DAS'!$J$40</definedName>
    <definedName name="wytws">[152]DHSD!$G$32</definedName>
    <definedName name="X">'[216]RAB (OK)'!$H$213</definedName>
    <definedName name="X010_">#REF!</definedName>
    <definedName name="XA" localSheetId="4">'[244]RAB BP'!#REF!</definedName>
    <definedName name="XA15.a" localSheetId="4">[74]BOW!#REF!</definedName>
    <definedName name="XA18.a" localSheetId="4">[74]BOW!#REF!</definedName>
    <definedName name="XAF8a" localSheetId="4">[74]BOW!#REF!</definedName>
    <definedName name="XAF8b">[74]BOW!#REF!</definedName>
    <definedName name="XAF8c">[74]BOW!#REF!</definedName>
    <definedName name="XB">'[244]RAB BP'!#REF!</definedName>
    <definedName name="XDDS">#REF!</definedName>
    <definedName name="XDLD">#REF!</definedName>
    <definedName name="XDLS">#REF!</definedName>
    <definedName name="XDLT">#REF!</definedName>
    <definedName name="XDSD">#REF!</definedName>
    <definedName name="XDSS">#REF!</definedName>
    <definedName name="XIIIA">'[244]RAB BP'!#REF!</definedName>
    <definedName name="XIIIB">'[244]RAB BP'!#REF!</definedName>
    <definedName name="xkw.2" localSheetId="4">#REF!</definedName>
    <definedName name="XNDD">#REF!</definedName>
    <definedName name="XNDE">#REF!</definedName>
    <definedName name="XNDN">#REF!</definedName>
    <definedName name="XNDS">#REF!</definedName>
    <definedName name="XNDSE">#REF!</definedName>
    <definedName name="XNDT">#REF!</definedName>
    <definedName name="XNEN">#REF!</definedName>
    <definedName name="XNLD">#REF!</definedName>
    <definedName name="XNLN">#REF!</definedName>
    <definedName name="XNLT">#REF!</definedName>
    <definedName name="XNNS">#REF!</definedName>
    <definedName name="XNSN">#REF!</definedName>
    <definedName name="XNTS">#REF!</definedName>
    <definedName name="XSDD">#REF!</definedName>
    <definedName name="XSLD">#REF!</definedName>
    <definedName name="XSLEM">#REF!</definedName>
    <definedName name="XSLEN">#REF!</definedName>
    <definedName name="XSLL">#REF!</definedName>
    <definedName name="XSLTI">#REF!</definedName>
    <definedName name="XSLTU">#REF!</definedName>
    <definedName name="XSSD">#REF!</definedName>
    <definedName name="XSSS">#REF!</definedName>
    <definedName name="XTES">#REF!</definedName>
    <definedName name="XTNS">#REF!</definedName>
    <definedName name="XXXCC">'[329]daf kh'!$B$43:$I$55</definedName>
    <definedName name="xxxxx">'[150]SAT-DAS'!$J$53</definedName>
    <definedName name="xxxxxxxxxxxxxxxxx">'[110]SAT-DAS'!$J$28</definedName>
    <definedName name="ydtr">[120]DHSD!$G$37</definedName>
    <definedName name="ydudu">'[119]SAT-DAS'!$J$38</definedName>
    <definedName name="yeb" localSheetId="4">#REF!</definedName>
    <definedName name="yes" localSheetId="4">#REF!</definedName>
    <definedName name="YETUE">[121]DHSD!$G$27</definedName>
    <definedName name="yhd">[120]DHSD!$G$39</definedName>
    <definedName name="yhutry">[121]DHSD!$G$43</definedName>
    <definedName name="yjk" localSheetId="2">[94]DHSD!#REF!</definedName>
    <definedName name="yjk">[94]DHSD!#REF!</definedName>
    <definedName name="yjtjd" localSheetId="2">[94]DHSD!#REF!</definedName>
    <definedName name="yjtjd">[94]DHSD!#REF!</definedName>
    <definedName name="yjudjd">[120]DHSD!$G$20</definedName>
    <definedName name="yrts">'[169]SAT-DAS'!$J$63</definedName>
    <definedName name="yrty">[94]DHSD!$G$26</definedName>
    <definedName name="yt">[94]DHSD!$G$44</definedName>
    <definedName name="YTE">'[116]Lamp-4 Sat-Das'!$J$71</definedName>
    <definedName name="ytjuft">[94]DHSD!$G$46</definedName>
    <definedName name="ytresw">[121]DHSD!$G$48</definedName>
    <definedName name="ytsy">[121]DHSD!$G$26</definedName>
    <definedName name="YTUE">'[116]Lamp-4 Sat-Das'!$J$20</definedName>
    <definedName name="yudd">[120]DHSD!$G$27</definedName>
    <definedName name="yui">'[330]SAT-DAS'!$J$70</definedName>
    <definedName name="yujdh">[120]DHSD!$G$26</definedName>
    <definedName name="yujdtydtu">[152]DHSD!$G$16</definedName>
    <definedName name="yunj">'[150]SAT-DAS'!$J$44</definedName>
    <definedName name="yuy">'[209]SAT-DAS'!$J$65</definedName>
    <definedName name="YY">'[216]RAB (OK)'!$H$150</definedName>
    <definedName name="YYWSTYT">'[116]Lamp-4 Sat-Das'!$J$33</definedName>
    <definedName name="yyyyyyy" localSheetId="4">#REF!</definedName>
    <definedName name="Z" localSheetId="4">#REF!</definedName>
    <definedName name="ZSGFSG">'[119]SAT-DAS'!$J$40</definedName>
    <definedName name="zzzz">'[133]OP. PERJAM'!$G$184</definedName>
    <definedName name="zzzzzz">'[133]KAN. LOKAL'!$H$14</definedName>
  </definedNames>
  <calcPr calcId="144525"/>
  <extLst>
    <ext uri="GoogleSheetsCustomDataVersion2">
      <go:sheetsCustomData xmlns:go="http://customooxmlschemas.google.com/" r:id="rId342" roundtripDataChecksum="kBaLC0TxobaKxiZg3q+oD2mQLn+uvUm9OFzE1OW9pEk="/>
    </ext>
  </extLst>
</workbook>
</file>

<file path=xl/calcChain.xml><?xml version="1.0" encoding="utf-8"?>
<calcChain xmlns="http://schemas.openxmlformats.org/spreadsheetml/2006/main">
  <c r="A20" i="5" l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18" i="5"/>
  <c r="A19" i="5" s="1"/>
  <c r="A9" i="5"/>
  <c r="A10" i="5" s="1"/>
  <c r="G1074" i="4"/>
  <c r="H1074" i="4" s="1"/>
  <c r="G1073" i="4"/>
  <c r="H1073" i="4" s="1"/>
  <c r="G1072" i="4"/>
  <c r="H1072" i="4" s="1"/>
  <c r="G1071" i="4"/>
  <c r="H1071" i="4" s="1"/>
  <c r="H1075" i="4" s="1"/>
  <c r="H1068" i="4"/>
  <c r="G1068" i="4"/>
  <c r="H1067" i="4"/>
  <c r="G1067" i="4"/>
  <c r="H1066" i="4"/>
  <c r="G1066" i="4"/>
  <c r="H1065" i="4"/>
  <c r="G1065" i="4"/>
  <c r="H1051" i="4"/>
  <c r="G1051" i="4"/>
  <c r="H1050" i="4"/>
  <c r="H1052" i="4" s="1"/>
  <c r="G1050" i="4"/>
  <c r="G1047" i="4"/>
  <c r="H1047" i="4" s="1"/>
  <c r="G1046" i="4"/>
  <c r="H1046" i="4" s="1"/>
  <c r="G1045" i="4"/>
  <c r="H1045" i="4" s="1"/>
  <c r="G1044" i="4"/>
  <c r="H1044" i="4" s="1"/>
  <c r="H1033" i="4"/>
  <c r="H1031" i="4"/>
  <c r="G1030" i="4"/>
  <c r="H1030" i="4" s="1"/>
  <c r="H1027" i="4"/>
  <c r="G1027" i="4"/>
  <c r="H1026" i="4"/>
  <c r="G1026" i="4"/>
  <c r="H1025" i="4"/>
  <c r="G1025" i="4"/>
  <c r="H1024" i="4"/>
  <c r="H1028" i="4" s="1"/>
  <c r="H1032" i="4" s="1"/>
  <c r="G1024" i="4"/>
  <c r="H1010" i="4"/>
  <c r="G1010" i="4"/>
  <c r="H1009" i="4"/>
  <c r="G1009" i="4"/>
  <c r="H1007" i="4"/>
  <c r="G1006" i="4"/>
  <c r="H1006" i="4" s="1"/>
  <c r="G1005" i="4"/>
  <c r="H1005" i="4" s="1"/>
  <c r="H992" i="4"/>
  <c r="G991" i="4"/>
  <c r="H991" i="4" s="1"/>
  <c r="G990" i="4"/>
  <c r="H990" i="4" s="1"/>
  <c r="H987" i="4"/>
  <c r="G987" i="4"/>
  <c r="H986" i="4"/>
  <c r="G986" i="4"/>
  <c r="H985" i="4"/>
  <c r="G985" i="4"/>
  <c r="H984" i="4"/>
  <c r="G984" i="4"/>
  <c r="H970" i="4"/>
  <c r="G970" i="4"/>
  <c r="H969" i="4"/>
  <c r="H971" i="4" s="1"/>
  <c r="G969" i="4"/>
  <c r="G966" i="4"/>
  <c r="H966" i="4" s="1"/>
  <c r="G965" i="4"/>
  <c r="H965" i="4" s="1"/>
  <c r="G964" i="4"/>
  <c r="H964" i="4" s="1"/>
  <c r="G963" i="4"/>
  <c r="H963" i="4" s="1"/>
  <c r="H967" i="4" s="1"/>
  <c r="H972" i="4" s="1"/>
  <c r="H973" i="4" s="1"/>
  <c r="H950" i="4"/>
  <c r="G949" i="4"/>
  <c r="H949" i="4" s="1"/>
  <c r="G948" i="4"/>
  <c r="H948" i="4" s="1"/>
  <c r="H945" i="4"/>
  <c r="G945" i="4"/>
  <c r="H944" i="4"/>
  <c r="G944" i="4"/>
  <c r="H943" i="4"/>
  <c r="G943" i="4"/>
  <c r="H942" i="4"/>
  <c r="H946" i="4" s="1"/>
  <c r="G942" i="4"/>
  <c r="H928" i="4"/>
  <c r="H929" i="4" s="1"/>
  <c r="G928" i="4"/>
  <c r="G925" i="4"/>
  <c r="H925" i="4" s="1"/>
  <c r="G924" i="4"/>
  <c r="H924" i="4" s="1"/>
  <c r="H926" i="4" s="1"/>
  <c r="H930" i="4" s="1"/>
  <c r="G910" i="4"/>
  <c r="H910" i="4" s="1"/>
  <c r="H911" i="4" s="1"/>
  <c r="H907" i="4"/>
  <c r="G907" i="4"/>
  <c r="H906" i="4"/>
  <c r="G906" i="4"/>
  <c r="H905" i="4"/>
  <c r="G905" i="4"/>
  <c r="H904" i="4"/>
  <c r="G904" i="4"/>
  <c r="H890" i="4"/>
  <c r="H891" i="4" s="1"/>
  <c r="G890" i="4"/>
  <c r="G887" i="4"/>
  <c r="H887" i="4" s="1"/>
  <c r="G886" i="4"/>
  <c r="H886" i="4" s="1"/>
  <c r="G885" i="4"/>
  <c r="H885" i="4" s="1"/>
  <c r="G884" i="4"/>
  <c r="H884" i="4" s="1"/>
  <c r="H888" i="4" s="1"/>
  <c r="H892" i="4" s="1"/>
  <c r="G870" i="4"/>
  <c r="H870" i="4" s="1"/>
  <c r="H871" i="4" s="1"/>
  <c r="H867" i="4"/>
  <c r="G867" i="4"/>
  <c r="H866" i="4"/>
  <c r="G866" i="4"/>
  <c r="H865" i="4"/>
  <c r="G865" i="4"/>
  <c r="H864" i="4"/>
  <c r="G864" i="4"/>
  <c r="H850" i="4"/>
  <c r="H851" i="4" s="1"/>
  <c r="G850" i="4"/>
  <c r="H848" i="4"/>
  <c r="H852" i="4" s="1"/>
  <c r="G847" i="4"/>
  <c r="H847" i="4" s="1"/>
  <c r="G846" i="4"/>
  <c r="H846" i="4" s="1"/>
  <c r="H835" i="4"/>
  <c r="H833" i="4"/>
  <c r="G832" i="4"/>
  <c r="H832" i="4" s="1"/>
  <c r="H829" i="4"/>
  <c r="G829" i="4"/>
  <c r="H828" i="4"/>
  <c r="H830" i="4" s="1"/>
  <c r="H834" i="4" s="1"/>
  <c r="G828" i="4"/>
  <c r="H814" i="4"/>
  <c r="H815" i="4" s="1"/>
  <c r="G814" i="4"/>
  <c r="G811" i="4"/>
  <c r="H811" i="4" s="1"/>
  <c r="G810" i="4"/>
  <c r="H810" i="4" s="1"/>
  <c r="H812" i="4" s="1"/>
  <c r="H816" i="4" s="1"/>
  <c r="G796" i="4"/>
  <c r="H796" i="4" s="1"/>
  <c r="G795" i="4"/>
  <c r="H795" i="4" s="1"/>
  <c r="H797" i="4" s="1"/>
  <c r="G794" i="4"/>
  <c r="H794" i="4" s="1"/>
  <c r="H791" i="4"/>
  <c r="G791" i="4"/>
  <c r="H790" i="4"/>
  <c r="G790" i="4"/>
  <c r="H789" i="4"/>
  <c r="G789" i="4"/>
  <c r="H788" i="4"/>
  <c r="H792" i="4" s="1"/>
  <c r="G788" i="4"/>
  <c r="H774" i="4"/>
  <c r="H775" i="4" s="1"/>
  <c r="G774" i="4"/>
  <c r="G771" i="4"/>
  <c r="H771" i="4" s="1"/>
  <c r="G770" i="4"/>
  <c r="H770" i="4" s="1"/>
  <c r="H772" i="4" s="1"/>
  <c r="H776" i="4" s="1"/>
  <c r="G769" i="4"/>
  <c r="H769" i="4" s="1"/>
  <c r="H756" i="4"/>
  <c r="G755" i="4"/>
  <c r="H755" i="4" s="1"/>
  <c r="H752" i="4"/>
  <c r="G752" i="4"/>
  <c r="H751" i="4"/>
  <c r="G751" i="4"/>
  <c r="H750" i="4"/>
  <c r="G750" i="4"/>
  <c r="H740" i="4"/>
  <c r="H736" i="4"/>
  <c r="H737" i="4" s="1"/>
  <c r="G736" i="4"/>
  <c r="H734" i="4"/>
  <c r="H738" i="4" s="1"/>
  <c r="H739" i="4" s="1"/>
  <c r="G733" i="4"/>
  <c r="H733" i="4" s="1"/>
  <c r="G732" i="4"/>
  <c r="H732" i="4" s="1"/>
  <c r="G731" i="4"/>
  <c r="H731" i="4" s="1"/>
  <c r="G717" i="4"/>
  <c r="H717" i="4" s="1"/>
  <c r="G716" i="4"/>
  <c r="H716" i="4" s="1"/>
  <c r="G715" i="4"/>
  <c r="H715" i="4" s="1"/>
  <c r="G714" i="4"/>
  <c r="H714" i="4" s="1"/>
  <c r="H711" i="4"/>
  <c r="G711" i="4"/>
  <c r="H710" i="4"/>
  <c r="G710" i="4"/>
  <c r="H709" i="4"/>
  <c r="G709" i="4"/>
  <c r="H695" i="4"/>
  <c r="G695" i="4"/>
  <c r="H694" i="4"/>
  <c r="G694" i="4"/>
  <c r="H693" i="4"/>
  <c r="G693" i="4"/>
  <c r="H692" i="4"/>
  <c r="G692" i="4"/>
  <c r="H691" i="4"/>
  <c r="G691" i="4"/>
  <c r="H689" i="4"/>
  <c r="G688" i="4"/>
  <c r="H688" i="4" s="1"/>
  <c r="G687" i="4"/>
  <c r="H687" i="4" s="1"/>
  <c r="G686" i="4"/>
  <c r="H686" i="4" s="1"/>
  <c r="H675" i="4"/>
  <c r="H673" i="4"/>
  <c r="G672" i="4"/>
  <c r="H672" i="4" s="1"/>
  <c r="H669" i="4"/>
  <c r="G669" i="4"/>
  <c r="H668" i="4"/>
  <c r="H670" i="4" s="1"/>
  <c r="H674" i="4" s="1"/>
  <c r="G668" i="4"/>
  <c r="H654" i="4"/>
  <c r="H655" i="4" s="1"/>
  <c r="G654" i="4"/>
  <c r="G651" i="4"/>
  <c r="H651" i="4" s="1"/>
  <c r="G650" i="4"/>
  <c r="H650" i="4" s="1"/>
  <c r="G649" i="4"/>
  <c r="H649" i="4" s="1"/>
  <c r="G648" i="4"/>
  <c r="H648" i="4" s="1"/>
  <c r="H652" i="4" s="1"/>
  <c r="H656" i="4" s="1"/>
  <c r="H637" i="4"/>
  <c r="H635" i="4"/>
  <c r="G634" i="4"/>
  <c r="H634" i="4" s="1"/>
  <c r="H631" i="4"/>
  <c r="G631" i="4"/>
  <c r="H630" i="4"/>
  <c r="G630" i="4"/>
  <c r="H629" i="4"/>
  <c r="G629" i="4"/>
  <c r="H628" i="4"/>
  <c r="H632" i="4" s="1"/>
  <c r="H636" i="4" s="1"/>
  <c r="G628" i="4"/>
  <c r="H614" i="4"/>
  <c r="H615" i="4" s="1"/>
  <c r="G614" i="4"/>
  <c r="G611" i="4"/>
  <c r="H611" i="4" s="1"/>
  <c r="G610" i="4"/>
  <c r="H610" i="4" s="1"/>
  <c r="G609" i="4"/>
  <c r="H609" i="4" s="1"/>
  <c r="G608" i="4"/>
  <c r="H608" i="4" s="1"/>
  <c r="H595" i="4"/>
  <c r="G594" i="4"/>
  <c r="H594" i="4" s="1"/>
  <c r="G593" i="4"/>
  <c r="H593" i="4" s="1"/>
  <c r="H590" i="4"/>
  <c r="G590" i="4"/>
  <c r="H589" i="4"/>
  <c r="G589" i="4"/>
  <c r="H588" i="4"/>
  <c r="G588" i="4"/>
  <c r="H587" i="4"/>
  <c r="G587" i="4"/>
  <c r="H573" i="4"/>
  <c r="G573" i="4"/>
  <c r="H572" i="4"/>
  <c r="G572" i="4"/>
  <c r="H571" i="4"/>
  <c r="G571" i="4"/>
  <c r="G568" i="4"/>
  <c r="H568" i="4" s="1"/>
  <c r="G567" i="4"/>
  <c r="H567" i="4" s="1"/>
  <c r="G566" i="4"/>
  <c r="H566" i="4" s="1"/>
  <c r="G565" i="4"/>
  <c r="H565" i="4" s="1"/>
  <c r="H569" i="4" s="1"/>
  <c r="G551" i="4"/>
  <c r="H551" i="4" s="1"/>
  <c r="G550" i="4"/>
  <c r="H550" i="4" s="1"/>
  <c r="H552" i="4" s="1"/>
  <c r="H547" i="4"/>
  <c r="G547" i="4"/>
  <c r="G546" i="4"/>
  <c r="H546" i="4" s="1"/>
  <c r="H545" i="4"/>
  <c r="G545" i="4"/>
  <c r="G544" i="4"/>
  <c r="H544" i="4" s="1"/>
  <c r="H531" i="4"/>
  <c r="H530" i="4"/>
  <c r="G530" i="4"/>
  <c r="H527" i="4"/>
  <c r="G527" i="4"/>
  <c r="H526" i="4"/>
  <c r="G526" i="4"/>
  <c r="H525" i="4"/>
  <c r="G525" i="4"/>
  <c r="H524" i="4"/>
  <c r="H528" i="4" s="1"/>
  <c r="H532" i="4" s="1"/>
  <c r="G524" i="4"/>
  <c r="H510" i="4"/>
  <c r="H511" i="4" s="1"/>
  <c r="G510" i="4"/>
  <c r="G507" i="4"/>
  <c r="H507" i="4" s="1"/>
  <c r="H506" i="4"/>
  <c r="G506" i="4"/>
  <c r="G505" i="4"/>
  <c r="H505" i="4" s="1"/>
  <c r="H504" i="4"/>
  <c r="G504" i="4"/>
  <c r="G490" i="4"/>
  <c r="H490" i="4" s="1"/>
  <c r="H491" i="4" s="1"/>
  <c r="H487" i="4"/>
  <c r="G487" i="4"/>
  <c r="H486" i="4"/>
  <c r="G486" i="4"/>
  <c r="H485" i="4"/>
  <c r="G485" i="4"/>
  <c r="H484" i="4"/>
  <c r="H488" i="4" s="1"/>
  <c r="G484" i="4"/>
  <c r="H470" i="4"/>
  <c r="G470" i="4"/>
  <c r="H469" i="4"/>
  <c r="H471" i="4" s="1"/>
  <c r="G469" i="4"/>
  <c r="H468" i="4"/>
  <c r="G468" i="4"/>
  <c r="H466" i="4"/>
  <c r="H472" i="4" s="1"/>
  <c r="H465" i="4"/>
  <c r="G465" i="4"/>
  <c r="G464" i="4"/>
  <c r="H464" i="4" s="1"/>
  <c r="H463" i="4"/>
  <c r="G463" i="4"/>
  <c r="G462" i="4"/>
  <c r="H462" i="4" s="1"/>
  <c r="H449" i="4"/>
  <c r="H448" i="4"/>
  <c r="G448" i="4"/>
  <c r="G447" i="4"/>
  <c r="H447" i="4" s="1"/>
  <c r="H446" i="4"/>
  <c r="G446" i="4"/>
  <c r="H443" i="4"/>
  <c r="G443" i="4"/>
  <c r="H442" i="4"/>
  <c r="G442" i="4"/>
  <c r="H441" i="4"/>
  <c r="G441" i="4"/>
  <c r="H440" i="4"/>
  <c r="H444" i="4" s="1"/>
  <c r="H450" i="4" s="1"/>
  <c r="G440" i="4"/>
  <c r="H426" i="4"/>
  <c r="G426" i="4"/>
  <c r="H425" i="4"/>
  <c r="G425" i="4"/>
  <c r="H424" i="4"/>
  <c r="G424" i="4"/>
  <c r="H423" i="4"/>
  <c r="H427" i="4" s="1"/>
  <c r="G423" i="4"/>
  <c r="H420" i="4"/>
  <c r="G420" i="4"/>
  <c r="G419" i="4"/>
  <c r="H419" i="4" s="1"/>
  <c r="H418" i="4"/>
  <c r="G418" i="4"/>
  <c r="G417" i="4"/>
  <c r="H417" i="4" s="1"/>
  <c r="H421" i="4" s="1"/>
  <c r="H403" i="4"/>
  <c r="G403" i="4"/>
  <c r="G402" i="4"/>
  <c r="H402" i="4" s="1"/>
  <c r="H401" i="4"/>
  <c r="G401" i="4"/>
  <c r="G400" i="4"/>
  <c r="H400" i="4" s="1"/>
  <c r="H397" i="4"/>
  <c r="G397" i="4"/>
  <c r="H396" i="4"/>
  <c r="G396" i="4"/>
  <c r="H395" i="4"/>
  <c r="G395" i="4"/>
  <c r="H394" i="4"/>
  <c r="H398" i="4" s="1"/>
  <c r="G394" i="4"/>
  <c r="H380" i="4"/>
  <c r="G380" i="4"/>
  <c r="H379" i="4"/>
  <c r="G379" i="4"/>
  <c r="H378" i="4"/>
  <c r="G378" i="4"/>
  <c r="H377" i="4"/>
  <c r="H381" i="4" s="1"/>
  <c r="G377" i="4"/>
  <c r="G374" i="4"/>
  <c r="H374" i="4" s="1"/>
  <c r="H373" i="4"/>
  <c r="G373" i="4"/>
  <c r="G372" i="4"/>
  <c r="H372" i="4" s="1"/>
  <c r="H371" i="4"/>
  <c r="G371" i="4"/>
  <c r="G357" i="4"/>
  <c r="H357" i="4" s="1"/>
  <c r="H356" i="4"/>
  <c r="G356" i="4"/>
  <c r="G355" i="4"/>
  <c r="H355" i="4" s="1"/>
  <c r="H354" i="4"/>
  <c r="G354" i="4"/>
  <c r="G353" i="4"/>
  <c r="H353" i="4" s="1"/>
  <c r="H352" i="4"/>
  <c r="G352" i="4"/>
  <c r="G351" i="4"/>
  <c r="H351" i="4" s="1"/>
  <c r="H350" i="4"/>
  <c r="G350" i="4"/>
  <c r="G349" i="4"/>
  <c r="H349" i="4" s="1"/>
  <c r="H358" i="4" s="1"/>
  <c r="H346" i="4"/>
  <c r="G346" i="4"/>
  <c r="H345" i="4"/>
  <c r="G345" i="4"/>
  <c r="H344" i="4"/>
  <c r="G344" i="4"/>
  <c r="H343" i="4"/>
  <c r="G343" i="4"/>
  <c r="H342" i="4"/>
  <c r="G342" i="4"/>
  <c r="H341" i="4"/>
  <c r="H347" i="4" s="1"/>
  <c r="G341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H328" i="4" s="1"/>
  <c r="G320" i="4"/>
  <c r="H319" i="4"/>
  <c r="G319" i="4"/>
  <c r="H317" i="4"/>
  <c r="H316" i="4"/>
  <c r="G316" i="4"/>
  <c r="G315" i="4"/>
  <c r="H315" i="4" s="1"/>
  <c r="H314" i="4"/>
  <c r="G314" i="4"/>
  <c r="G313" i="4"/>
  <c r="H313" i="4" s="1"/>
  <c r="H312" i="4"/>
  <c r="G312" i="4"/>
  <c r="G311" i="4"/>
  <c r="H311" i="4" s="1"/>
  <c r="H297" i="4"/>
  <c r="G297" i="4"/>
  <c r="G296" i="4"/>
  <c r="H296" i="4" s="1"/>
  <c r="H295" i="4"/>
  <c r="G295" i="4"/>
  <c r="G294" i="4"/>
  <c r="H294" i="4" s="1"/>
  <c r="H293" i="4"/>
  <c r="G293" i="4"/>
  <c r="G292" i="4"/>
  <c r="H292" i="4" s="1"/>
  <c r="H298" i="4" s="1"/>
  <c r="H291" i="4"/>
  <c r="G291" i="4"/>
  <c r="H288" i="4"/>
  <c r="G288" i="4"/>
  <c r="H287" i="4"/>
  <c r="G287" i="4"/>
  <c r="H286" i="4"/>
  <c r="G286" i="4"/>
  <c r="H285" i="4"/>
  <c r="G285" i="4"/>
  <c r="H284" i="4"/>
  <c r="G284" i="4"/>
  <c r="H283" i="4"/>
  <c r="H289" i="4" s="1"/>
  <c r="G283" i="4"/>
  <c r="H269" i="4"/>
  <c r="G269" i="4"/>
  <c r="H268" i="4"/>
  <c r="G268" i="4"/>
  <c r="H267" i="4"/>
  <c r="G267" i="4"/>
  <c r="H266" i="4"/>
  <c r="G266" i="4"/>
  <c r="G265" i="4"/>
  <c r="H265" i="4" s="1"/>
  <c r="H264" i="4"/>
  <c r="G264" i="4"/>
  <c r="G263" i="4"/>
  <c r="H263" i="4" s="1"/>
  <c r="H262" i="4"/>
  <c r="G262" i="4"/>
  <c r="H259" i="4"/>
  <c r="G259" i="4"/>
  <c r="G258" i="4"/>
  <c r="H258" i="4" s="1"/>
  <c r="H257" i="4"/>
  <c r="G257" i="4"/>
  <c r="G256" i="4"/>
  <c r="H256" i="4" s="1"/>
  <c r="H255" i="4"/>
  <c r="G255" i="4"/>
  <c r="G254" i="4"/>
  <c r="H254" i="4" s="1"/>
  <c r="H260" i="4" s="1"/>
  <c r="H240" i="4"/>
  <c r="H241" i="4" s="1"/>
  <c r="G240" i="4"/>
  <c r="G239" i="4"/>
  <c r="H239" i="4" s="1"/>
  <c r="H236" i="4"/>
  <c r="G236" i="4"/>
  <c r="G235" i="4"/>
  <c r="H235" i="4" s="1"/>
  <c r="H234" i="4"/>
  <c r="G234" i="4"/>
  <c r="G233" i="4"/>
  <c r="H233" i="4" s="1"/>
  <c r="H237" i="4" s="1"/>
  <c r="H242" i="4" s="1"/>
  <c r="H219" i="4"/>
  <c r="G219" i="4"/>
  <c r="G218" i="4"/>
  <c r="H218" i="4" s="1"/>
  <c r="H220" i="4" s="1"/>
  <c r="G215" i="4"/>
  <c r="H215" i="4" s="1"/>
  <c r="H214" i="4"/>
  <c r="G214" i="4"/>
  <c r="G213" i="4"/>
  <c r="H213" i="4" s="1"/>
  <c r="H212" i="4"/>
  <c r="G212" i="4"/>
  <c r="G198" i="4"/>
  <c r="H198" i="4" s="1"/>
  <c r="G197" i="4"/>
  <c r="H197" i="4" s="1"/>
  <c r="G196" i="4"/>
  <c r="H196" i="4" s="1"/>
  <c r="H199" i="4" s="1"/>
  <c r="H193" i="4"/>
  <c r="G193" i="4"/>
  <c r="H192" i="4"/>
  <c r="G192" i="4"/>
  <c r="H191" i="4"/>
  <c r="G191" i="4"/>
  <c r="H190" i="4"/>
  <c r="H194" i="4" s="1"/>
  <c r="H200" i="4" s="1"/>
  <c r="G190" i="4"/>
  <c r="H176" i="4"/>
  <c r="G176" i="4"/>
  <c r="G175" i="4"/>
  <c r="H175" i="4" s="1"/>
  <c r="H177" i="4" s="1"/>
  <c r="H174" i="4"/>
  <c r="G174" i="4"/>
  <c r="H171" i="4"/>
  <c r="G171" i="4"/>
  <c r="G170" i="4"/>
  <c r="H170" i="4" s="1"/>
  <c r="G169" i="4"/>
  <c r="H169" i="4" s="1"/>
  <c r="H172" i="4" s="1"/>
  <c r="G168" i="4"/>
  <c r="H168" i="4" s="1"/>
  <c r="H155" i="4"/>
  <c r="G154" i="4"/>
  <c r="H154" i="4" s="1"/>
  <c r="H151" i="4"/>
  <c r="G151" i="4"/>
  <c r="G150" i="4"/>
  <c r="H150" i="4" s="1"/>
  <c r="H136" i="4"/>
  <c r="G136" i="4"/>
  <c r="G135" i="4"/>
  <c r="H135" i="4" s="1"/>
  <c r="H134" i="4"/>
  <c r="G134" i="4"/>
  <c r="G131" i="4"/>
  <c r="H131" i="4" s="1"/>
  <c r="G130" i="4"/>
  <c r="H130" i="4" s="1"/>
  <c r="G129" i="4"/>
  <c r="H129" i="4" s="1"/>
  <c r="H116" i="4"/>
  <c r="H117" i="4" s="1"/>
  <c r="G115" i="4"/>
  <c r="H115" i="4" s="1"/>
  <c r="G114" i="4"/>
  <c r="H114" i="4" s="1"/>
  <c r="G100" i="4"/>
  <c r="H100" i="4" s="1"/>
  <c r="G99" i="4"/>
  <c r="H99" i="4" s="1"/>
  <c r="G98" i="4"/>
  <c r="H98" i="4" s="1"/>
  <c r="G97" i="4"/>
  <c r="H97" i="4" s="1"/>
  <c r="H96" i="4"/>
  <c r="G96" i="4"/>
  <c r="G95" i="4"/>
  <c r="H95" i="4" s="1"/>
  <c r="H94" i="4"/>
  <c r="G94" i="4"/>
  <c r="G93" i="4"/>
  <c r="H93" i="4" s="1"/>
  <c r="H101" i="4" s="1"/>
  <c r="G90" i="4"/>
  <c r="H90" i="4" s="1"/>
  <c r="H89" i="4"/>
  <c r="G89" i="4"/>
  <c r="G88" i="4"/>
  <c r="H88" i="4" s="1"/>
  <c r="H87" i="4"/>
  <c r="G87" i="4"/>
  <c r="G86" i="4"/>
  <c r="H86" i="4" s="1"/>
  <c r="H85" i="4"/>
  <c r="G85" i="4"/>
  <c r="G71" i="4"/>
  <c r="H71" i="4" s="1"/>
  <c r="H70" i="4"/>
  <c r="G70" i="4"/>
  <c r="G69" i="4"/>
  <c r="H69" i="4" s="1"/>
  <c r="H67" i="4"/>
  <c r="H66" i="4"/>
  <c r="G66" i="4"/>
  <c r="G65" i="4"/>
  <c r="H65" i="4" s="1"/>
  <c r="H64" i="4"/>
  <c r="G64" i="4"/>
  <c r="G63" i="4"/>
  <c r="H63" i="4" s="1"/>
  <c r="H49" i="4"/>
  <c r="G49" i="4"/>
  <c r="G48" i="4"/>
  <c r="H48" i="4" s="1"/>
  <c r="H50" i="4" s="1"/>
  <c r="H51" i="4" s="1"/>
  <c r="H34" i="4"/>
  <c r="G34" i="4"/>
  <c r="G33" i="4"/>
  <c r="H33" i="4" s="1"/>
  <c r="H35" i="4" s="1"/>
  <c r="H32" i="4"/>
  <c r="G32" i="4"/>
  <c r="H29" i="4"/>
  <c r="G29" i="4"/>
  <c r="G28" i="4"/>
  <c r="H28" i="4" s="1"/>
  <c r="H27" i="4"/>
  <c r="G27" i="4"/>
  <c r="G26" i="4"/>
  <c r="H26" i="4" s="1"/>
  <c r="H12" i="4"/>
  <c r="G12" i="4"/>
  <c r="G11" i="4"/>
  <c r="H11" i="4" s="1"/>
  <c r="N171" i="3"/>
  <c r="G108" i="2" s="1"/>
  <c r="N168" i="3"/>
  <c r="N159" i="3"/>
  <c r="N157" i="3"/>
  <c r="N155" i="3"/>
  <c r="N153" i="3"/>
  <c r="N151" i="3"/>
  <c r="N149" i="3"/>
  <c r="N147" i="3"/>
  <c r="N145" i="3"/>
  <c r="N143" i="3"/>
  <c r="N141" i="3"/>
  <c r="N139" i="3"/>
  <c r="N137" i="3"/>
  <c r="N134" i="3"/>
  <c r="G85" i="2" s="1"/>
  <c r="N132" i="3"/>
  <c r="N130" i="3"/>
  <c r="N128" i="3"/>
  <c r="N126" i="3"/>
  <c r="G81" i="2" s="1"/>
  <c r="N123" i="3"/>
  <c r="N121" i="3"/>
  <c r="N119" i="3"/>
  <c r="N117" i="3"/>
  <c r="K112" i="3"/>
  <c r="G110" i="3"/>
  <c r="N110" i="3" s="1"/>
  <c r="G70" i="2" s="1"/>
  <c r="K108" i="3"/>
  <c r="N108" i="3" s="1"/>
  <c r="K106" i="3"/>
  <c r="N106" i="3" s="1"/>
  <c r="G68" i="2" s="1"/>
  <c r="N103" i="3"/>
  <c r="N101" i="3"/>
  <c r="G64" i="2" s="1"/>
  <c r="N99" i="3"/>
  <c r="N97" i="3"/>
  <c r="N95" i="3"/>
  <c r="N93" i="3"/>
  <c r="G60" i="2" s="1"/>
  <c r="N91" i="3"/>
  <c r="N89" i="3"/>
  <c r="N87" i="3"/>
  <c r="N85" i="3"/>
  <c r="G56" i="2" s="1"/>
  <c r="N83" i="3"/>
  <c r="G81" i="3"/>
  <c r="N81" i="3" s="1"/>
  <c r="N79" i="3"/>
  <c r="G79" i="3"/>
  <c r="N77" i="3"/>
  <c r="N75" i="3"/>
  <c r="N73" i="3"/>
  <c r="N70" i="3"/>
  <c r="N68" i="3"/>
  <c r="K66" i="3"/>
  <c r="N66" i="3" s="1"/>
  <c r="K63" i="3"/>
  <c r="N63" i="3" s="1"/>
  <c r="N61" i="3"/>
  <c r="N59" i="3"/>
  <c r="G59" i="3"/>
  <c r="G57" i="3"/>
  <c r="N57" i="3" s="1"/>
  <c r="N54" i="3"/>
  <c r="G54" i="3"/>
  <c r="K49" i="3"/>
  <c r="N49" i="3" s="1"/>
  <c r="G48" i="3"/>
  <c r="N48" i="3" s="1"/>
  <c r="N50" i="3" s="1"/>
  <c r="G45" i="3"/>
  <c r="N45" i="3" s="1"/>
  <c r="N42" i="3"/>
  <c r="N40" i="3"/>
  <c r="N38" i="3"/>
  <c r="N36" i="3"/>
  <c r="N34" i="3"/>
  <c r="N30" i="3"/>
  <c r="G28" i="3"/>
  <c r="N28" i="3" s="1"/>
  <c r="N25" i="3"/>
  <c r="G24" i="3"/>
  <c r="N24" i="3" s="1"/>
  <c r="N26" i="3" s="1"/>
  <c r="N20" i="3"/>
  <c r="B20" i="3"/>
  <c r="N18" i="3"/>
  <c r="B18" i="3"/>
  <c r="B17" i="3"/>
  <c r="E12" i="3"/>
  <c r="A9" i="3"/>
  <c r="I108" i="2"/>
  <c r="I105" i="2"/>
  <c r="G105" i="2"/>
  <c r="I104" i="2"/>
  <c r="I103" i="2"/>
  <c r="I102" i="2"/>
  <c r="J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J86" i="2"/>
  <c r="I85" i="2"/>
  <c r="I84" i="2"/>
  <c r="G84" i="2"/>
  <c r="J83" i="2"/>
  <c r="K83" i="2" s="1"/>
  <c r="I83" i="2"/>
  <c r="G83" i="2"/>
  <c r="I82" i="2"/>
  <c r="G82" i="2"/>
  <c r="I81" i="2"/>
  <c r="J79" i="2"/>
  <c r="I78" i="2"/>
  <c r="G78" i="2"/>
  <c r="I77" i="2"/>
  <c r="G77" i="2"/>
  <c r="I76" i="2"/>
  <c r="G76" i="2"/>
  <c r="I75" i="2"/>
  <c r="G75" i="2"/>
  <c r="J73" i="2"/>
  <c r="I72" i="2"/>
  <c r="I71" i="2"/>
  <c r="I70" i="2"/>
  <c r="A70" i="2"/>
  <c r="A71" i="2" s="1"/>
  <c r="A72" i="2" s="1"/>
  <c r="I69" i="2"/>
  <c r="G69" i="2"/>
  <c r="A69" i="2"/>
  <c r="I68" i="2"/>
  <c r="J66" i="2"/>
  <c r="G65" i="2"/>
  <c r="G63" i="2"/>
  <c r="G62" i="2"/>
  <c r="I61" i="2"/>
  <c r="I65" i="2" s="1"/>
  <c r="G61" i="2"/>
  <c r="I60" i="2"/>
  <c r="I59" i="2"/>
  <c r="G59" i="2"/>
  <c r="I58" i="2"/>
  <c r="G58" i="2"/>
  <c r="I57" i="2"/>
  <c r="I64" i="2" s="1"/>
  <c r="G57" i="2"/>
  <c r="I56" i="2"/>
  <c r="I55" i="2"/>
  <c r="G55" i="2"/>
  <c r="I54" i="2"/>
  <c r="G54" i="2"/>
  <c r="I53" i="2"/>
  <c r="I62" i="2" s="1"/>
  <c r="G53" i="2"/>
  <c r="K52" i="2"/>
  <c r="G52" i="2"/>
  <c r="I51" i="2"/>
  <c r="I63" i="2" s="1"/>
  <c r="G51" i="2"/>
  <c r="I50" i="2"/>
  <c r="G50" i="2"/>
  <c r="J48" i="2"/>
  <c r="I47" i="2"/>
  <c r="G47" i="2"/>
  <c r="A47" i="2"/>
  <c r="I46" i="2"/>
  <c r="G46" i="2"/>
  <c r="A46" i="2"/>
  <c r="I45" i="2"/>
  <c r="G45" i="2"/>
  <c r="J43" i="2"/>
  <c r="I42" i="2"/>
  <c r="G42" i="2"/>
  <c r="I41" i="2"/>
  <c r="G41" i="2"/>
  <c r="I40" i="2"/>
  <c r="G40" i="2"/>
  <c r="A40" i="2"/>
  <c r="A41" i="2" s="1"/>
  <c r="A42" i="2" s="1"/>
  <c r="I39" i="2"/>
  <c r="G39" i="2"/>
  <c r="J37" i="2"/>
  <c r="I36" i="2"/>
  <c r="G36" i="2"/>
  <c r="I35" i="2"/>
  <c r="I34" i="2"/>
  <c r="I33" i="2"/>
  <c r="G33" i="2"/>
  <c r="J31" i="2"/>
  <c r="I30" i="2"/>
  <c r="G30" i="2"/>
  <c r="I29" i="2"/>
  <c r="G29" i="2"/>
  <c r="I28" i="2"/>
  <c r="G28" i="2"/>
  <c r="I27" i="2"/>
  <c r="G27" i="2"/>
  <c r="I26" i="2"/>
  <c r="G26" i="2"/>
  <c r="I25" i="2"/>
  <c r="I24" i="2"/>
  <c r="G24" i="2"/>
  <c r="I23" i="2"/>
  <c r="G23" i="2"/>
  <c r="A23" i="2"/>
  <c r="A24" i="2" s="1"/>
  <c r="A25" i="2" s="1"/>
  <c r="A26" i="2" s="1"/>
  <c r="A27" i="2" s="1"/>
  <c r="A28" i="2" s="1"/>
  <c r="A29" i="2" s="1"/>
  <c r="A30" i="2" s="1"/>
  <c r="I22" i="2"/>
  <c r="J20" i="2"/>
  <c r="I19" i="2"/>
  <c r="G19" i="2"/>
  <c r="A19" i="2"/>
  <c r="I18" i="2"/>
  <c r="G18" i="2"/>
  <c r="B27" i="1"/>
  <c r="B26" i="1"/>
  <c r="B21" i="1"/>
  <c r="B20" i="1"/>
  <c r="B19" i="1"/>
  <c r="B18" i="1"/>
  <c r="B17" i="1"/>
  <c r="A12" i="1"/>
  <c r="A12" i="3" s="1"/>
  <c r="D11" i="1"/>
  <c r="E11" i="3" s="1"/>
  <c r="A11" i="1"/>
  <c r="A11" i="3" s="1"/>
  <c r="D10" i="1"/>
  <c r="E10" i="3" s="1"/>
  <c r="A10" i="1"/>
  <c r="A10" i="3" s="1"/>
  <c r="D9" i="1"/>
  <c r="E9" i="3" s="1"/>
  <c r="A9" i="1"/>
  <c r="A6" i="1"/>
  <c r="A5" i="1"/>
  <c r="A4" i="1"/>
  <c r="A3" i="1"/>
  <c r="A2" i="1"/>
  <c r="K52" i="3" l="1"/>
  <c r="G34" i="2"/>
  <c r="H817" i="4"/>
  <c r="H818" i="4" s="1"/>
  <c r="J89" i="2" s="1"/>
  <c r="K89" i="2" s="1"/>
  <c r="H777" i="4"/>
  <c r="H778" i="4" s="1"/>
  <c r="J85" i="2" s="1"/>
  <c r="K85" i="2" s="1"/>
  <c r="G22" i="2"/>
  <c r="N32" i="3"/>
  <c r="G25" i="2" s="1"/>
  <c r="H53" i="4"/>
  <c r="J22" i="2" s="1"/>
  <c r="K22" i="2" s="1"/>
  <c r="H52" i="4"/>
  <c r="H202" i="4"/>
  <c r="J34" i="2" s="1"/>
  <c r="K34" i="2" s="1"/>
  <c r="H201" i="4"/>
  <c r="K114" i="3"/>
  <c r="N114" i="3" s="1"/>
  <c r="G72" i="2" s="1"/>
  <c r="K166" i="3"/>
  <c r="N166" i="3" s="1"/>
  <c r="G104" i="2" s="1"/>
  <c r="N112" i="3"/>
  <c r="G71" i="2" s="1"/>
  <c r="H72" i="4"/>
  <c r="H73" i="4" s="1"/>
  <c r="H132" i="4"/>
  <c r="H138" i="4" s="1"/>
  <c r="H137" i="4"/>
  <c r="H299" i="4"/>
  <c r="H428" i="4"/>
  <c r="H657" i="4"/>
  <c r="H658" i="4"/>
  <c r="J77" i="2" s="1"/>
  <c r="K77" i="2" s="1"/>
  <c r="H178" i="4"/>
  <c r="H243" i="4"/>
  <c r="H244" i="4" s="1"/>
  <c r="J36" i="2" s="1"/>
  <c r="K36" i="2" s="1"/>
  <c r="H534" i="4"/>
  <c r="J69" i="2" s="1"/>
  <c r="K69" i="2" s="1"/>
  <c r="H533" i="4"/>
  <c r="H13" i="4"/>
  <c r="H14" i="4" s="1"/>
  <c r="H30" i="4"/>
  <c r="H36" i="4" s="1"/>
  <c r="H152" i="4"/>
  <c r="H156" i="4" s="1"/>
  <c r="H119" i="4"/>
  <c r="H118" i="4"/>
  <c r="H329" i="4"/>
  <c r="H931" i="4"/>
  <c r="H932" i="4"/>
  <c r="J95" i="2" s="1"/>
  <c r="K95" i="2" s="1"/>
  <c r="H91" i="4"/>
  <c r="H102" i="4" s="1"/>
  <c r="H404" i="4"/>
  <c r="H473" i="4"/>
  <c r="H474" i="4" s="1"/>
  <c r="H359" i="4"/>
  <c r="H452" i="4"/>
  <c r="H451" i="4"/>
  <c r="H492" i="4"/>
  <c r="H974" i="4"/>
  <c r="J97" i="2" s="1"/>
  <c r="K97" i="2" s="1"/>
  <c r="H1048" i="4"/>
  <c r="H1053" i="4" s="1"/>
  <c r="H405" i="4"/>
  <c r="H548" i="4"/>
  <c r="H553" i="4" s="1"/>
  <c r="H612" i="4"/>
  <c r="H616" i="4" s="1"/>
  <c r="H853" i="4"/>
  <c r="H854" i="4"/>
  <c r="J91" i="2" s="1"/>
  <c r="K91" i="2" s="1"/>
  <c r="H893" i="4"/>
  <c r="H894" i="4"/>
  <c r="J93" i="2" s="1"/>
  <c r="K93" i="2" s="1"/>
  <c r="H216" i="4"/>
  <c r="H221" i="4" s="1"/>
  <c r="H270" i="4"/>
  <c r="H271" i="4" s="1"/>
  <c r="H375" i="4"/>
  <c r="H382" i="4" s="1"/>
  <c r="H508" i="4"/>
  <c r="H512" i="4" s="1"/>
  <c r="H718" i="4"/>
  <c r="H868" i="4"/>
  <c r="H872" i="4" s="1"/>
  <c r="H908" i="4"/>
  <c r="H912" i="4" s="1"/>
  <c r="H1011" i="4"/>
  <c r="H1012" i="4" s="1"/>
  <c r="H1069" i="4"/>
  <c r="H1076" i="4" s="1"/>
  <c r="H574" i="4"/>
  <c r="H575" i="4" s="1"/>
  <c r="H591" i="4"/>
  <c r="H596" i="4" s="1"/>
  <c r="H696" i="4"/>
  <c r="H697" i="4" s="1"/>
  <c r="H712" i="4"/>
  <c r="H719" i="4" s="1"/>
  <c r="H753" i="4"/>
  <c r="H757" i="4" s="1"/>
  <c r="H988" i="4"/>
  <c r="H993" i="4" s="1"/>
  <c r="H638" i="4"/>
  <c r="J76" i="2" s="1"/>
  <c r="K76" i="2" s="1"/>
  <c r="H676" i="4"/>
  <c r="J78" i="2" s="1"/>
  <c r="K78" i="2" s="1"/>
  <c r="H798" i="4"/>
  <c r="H836" i="4"/>
  <c r="J90" i="2" s="1"/>
  <c r="K90" i="2" s="1"/>
  <c r="H951" i="4"/>
  <c r="H1034" i="4"/>
  <c r="J102" i="2" s="1"/>
  <c r="J60" i="2" l="1"/>
  <c r="K60" i="2" s="1"/>
  <c r="J57" i="2"/>
  <c r="K57" i="2" s="1"/>
  <c r="J54" i="2"/>
  <c r="J51" i="2"/>
  <c r="H698" i="4"/>
  <c r="H699" i="4" s="1"/>
  <c r="J81" i="2" s="1"/>
  <c r="K81" i="2" s="1"/>
  <c r="H74" i="4"/>
  <c r="H75" i="4" s="1"/>
  <c r="J23" i="2" s="1"/>
  <c r="K23" i="2" s="1"/>
  <c r="H576" i="4"/>
  <c r="H577" i="4"/>
  <c r="J71" i="2" s="1"/>
  <c r="K71" i="2" s="1"/>
  <c r="H272" i="4"/>
  <c r="H273" i="4"/>
  <c r="J39" i="2" s="1"/>
  <c r="K39" i="2" s="1"/>
  <c r="H758" i="4"/>
  <c r="H759" i="4" s="1"/>
  <c r="J84" i="2" s="1"/>
  <c r="K84" i="2" s="1"/>
  <c r="H873" i="4"/>
  <c r="H874" i="4" s="1"/>
  <c r="J92" i="2" s="1"/>
  <c r="K92" i="2" s="1"/>
  <c r="H406" i="4"/>
  <c r="H407" i="4" s="1"/>
  <c r="J46" i="2" s="1"/>
  <c r="K46" i="2" s="1"/>
  <c r="H493" i="4"/>
  <c r="H494" i="4" s="1"/>
  <c r="J25" i="2"/>
  <c r="K25" i="2" s="1"/>
  <c r="J30" i="2"/>
  <c r="K30" i="2" s="1"/>
  <c r="H15" i="4"/>
  <c r="H16" i="4"/>
  <c r="H429" i="4"/>
  <c r="H430" i="4"/>
  <c r="J47" i="2" s="1"/>
  <c r="K47" i="2" s="1"/>
  <c r="H139" i="4"/>
  <c r="H140" i="4"/>
  <c r="H720" i="4"/>
  <c r="H721" i="4" s="1"/>
  <c r="J82" i="2" s="1"/>
  <c r="K82" i="2" s="1"/>
  <c r="H1077" i="4"/>
  <c r="H1078" i="4" s="1"/>
  <c r="J105" i="2" s="1"/>
  <c r="K105" i="2" s="1"/>
  <c r="H222" i="4"/>
  <c r="H223" i="4" s="1"/>
  <c r="J35" i="2" s="1"/>
  <c r="K35" i="2" s="1"/>
  <c r="H1054" i="4"/>
  <c r="H1055" i="4"/>
  <c r="H179" i="4"/>
  <c r="H180" i="4"/>
  <c r="J33" i="2" s="1"/>
  <c r="K33" i="2" s="1"/>
  <c r="H300" i="4"/>
  <c r="H301" i="4" s="1"/>
  <c r="J40" i="2" s="1"/>
  <c r="K40" i="2" s="1"/>
  <c r="H799" i="4"/>
  <c r="H800" i="4" s="1"/>
  <c r="J88" i="2" s="1"/>
  <c r="K88" i="2" s="1"/>
  <c r="H952" i="4"/>
  <c r="H953" i="4" s="1"/>
  <c r="J96" i="2" s="1"/>
  <c r="K96" i="2" s="1"/>
  <c r="H1013" i="4"/>
  <c r="H1014" i="4"/>
  <c r="J99" i="2" s="1"/>
  <c r="K99" i="2" s="1"/>
  <c r="H513" i="4"/>
  <c r="H514" i="4" s="1"/>
  <c r="J68" i="2" s="1"/>
  <c r="K68" i="2" s="1"/>
  <c r="H617" i="4"/>
  <c r="H618" i="4"/>
  <c r="J75" i="2" s="1"/>
  <c r="K75" i="2" s="1"/>
  <c r="K79" i="2" s="1"/>
  <c r="J24" i="1" s="1"/>
  <c r="J59" i="2"/>
  <c r="J56" i="2"/>
  <c r="K56" i="2" s="1"/>
  <c r="J53" i="2"/>
  <c r="K53" i="2" s="1"/>
  <c r="J50" i="2"/>
  <c r="K50" i="2" s="1"/>
  <c r="H330" i="4"/>
  <c r="H331" i="4" s="1"/>
  <c r="J41" i="2" s="1"/>
  <c r="K41" i="2" s="1"/>
  <c r="H157" i="4"/>
  <c r="H158" i="4" s="1"/>
  <c r="N52" i="3"/>
  <c r="G35" i="2" s="1"/>
  <c r="K162" i="3"/>
  <c r="H994" i="4"/>
  <c r="H995" i="4" s="1"/>
  <c r="J98" i="2" s="1"/>
  <c r="K98" i="2" s="1"/>
  <c r="H597" i="4"/>
  <c r="H598" i="4" s="1"/>
  <c r="J72" i="2" s="1"/>
  <c r="K72" i="2" s="1"/>
  <c r="H913" i="4"/>
  <c r="H914" i="4" s="1"/>
  <c r="J94" i="2" s="1"/>
  <c r="K94" i="2" s="1"/>
  <c r="H383" i="4"/>
  <c r="H384" i="4" s="1"/>
  <c r="J45" i="2" s="1"/>
  <c r="K45" i="2" s="1"/>
  <c r="K48" i="2" s="1"/>
  <c r="J21" i="1" s="1"/>
  <c r="H554" i="4"/>
  <c r="H555" i="4" s="1"/>
  <c r="J70" i="2" s="1"/>
  <c r="K70" i="2" s="1"/>
  <c r="H360" i="4"/>
  <c r="H361" i="4" s="1"/>
  <c r="J42" i="2" s="1"/>
  <c r="K42" i="2" s="1"/>
  <c r="H103" i="4"/>
  <c r="H104" i="4" s="1"/>
  <c r="J24" i="2" s="1"/>
  <c r="K24" i="2" s="1"/>
  <c r="H37" i="4"/>
  <c r="H38" i="4" s="1"/>
  <c r="J19" i="2" s="1"/>
  <c r="K19" i="2" s="1"/>
  <c r="J29" i="2" l="1"/>
  <c r="K29" i="2" s="1"/>
  <c r="J27" i="2"/>
  <c r="K27" i="2" s="1"/>
  <c r="K73" i="2"/>
  <c r="J23" i="1" s="1"/>
  <c r="K100" i="2"/>
  <c r="J26" i="1" s="1"/>
  <c r="J61" i="2"/>
  <c r="K61" i="2" s="1"/>
  <c r="J58" i="2"/>
  <c r="J55" i="2"/>
  <c r="K55" i="2" s="1"/>
  <c r="K86" i="2"/>
  <c r="J25" i="1" s="1"/>
  <c r="K37" i="2"/>
  <c r="J19" i="1" s="1"/>
  <c r="J108" i="2"/>
  <c r="K108" i="2" s="1"/>
  <c r="K109" i="2" s="1"/>
  <c r="J28" i="1" s="1"/>
  <c r="J18" i="2"/>
  <c r="K18" i="2" s="1"/>
  <c r="K20" i="2" s="1"/>
  <c r="J17" i="1" s="1"/>
  <c r="K43" i="2"/>
  <c r="J20" i="1" s="1"/>
  <c r="J63" i="2"/>
  <c r="K63" i="2" s="1"/>
  <c r="K51" i="2"/>
  <c r="J64" i="2"/>
  <c r="K64" i="2" s="1"/>
  <c r="K54" i="2"/>
  <c r="J28" i="2"/>
  <c r="K28" i="2" s="1"/>
  <c r="J26" i="2"/>
  <c r="K26" i="2" s="1"/>
  <c r="K31" i="2" s="1"/>
  <c r="J18" i="1" s="1"/>
  <c r="K164" i="3"/>
  <c r="N164" i="3" s="1"/>
  <c r="G103" i="2" s="1"/>
  <c r="N162" i="3"/>
  <c r="G102" i="2" s="1"/>
  <c r="K102" i="2" s="1"/>
  <c r="J104" i="2"/>
  <c r="K104" i="2" s="1"/>
  <c r="J103" i="2"/>
  <c r="K103" i="2" s="1"/>
  <c r="J62" i="2"/>
  <c r="K62" i="2" s="1"/>
  <c r="K59" i="2"/>
  <c r="K66" i="2" l="1"/>
  <c r="J22" i="1" s="1"/>
  <c r="J29" i="1" s="1"/>
  <c r="J30" i="1" s="1"/>
  <c r="K106" i="2"/>
  <c r="J27" i="1" s="1"/>
  <c r="J65" i="2"/>
  <c r="K65" i="2" s="1"/>
  <c r="K58" i="2"/>
</calcChain>
</file>

<file path=xl/sharedStrings.xml><?xml version="1.0" encoding="utf-8"?>
<sst xmlns="http://schemas.openxmlformats.org/spreadsheetml/2006/main" count="2723" uniqueCount="394">
  <si>
    <t>REKAPITULASI</t>
  </si>
  <si>
    <t>RENCANA ANGGARAN BIAYA</t>
  </si>
  <si>
    <t>(RAB)</t>
  </si>
  <si>
    <t>:</t>
  </si>
  <si>
    <t>NO</t>
  </si>
  <si>
    <t>URAIAN PEKERJAAN</t>
  </si>
  <si>
    <t>JUMLAH HARGA</t>
  </si>
  <si>
    <t>a</t>
  </si>
  <si>
    <t>b</t>
  </si>
  <si>
    <t>c</t>
  </si>
  <si>
    <t>A</t>
  </si>
  <si>
    <t>Rp.</t>
  </si>
  <si>
    <t>B</t>
  </si>
  <si>
    <t>C</t>
  </si>
  <si>
    <t>D</t>
  </si>
  <si>
    <t>E</t>
  </si>
  <si>
    <t>F</t>
  </si>
  <si>
    <t>PEKERJAAN KUSEN PINTU DAN JENDELA</t>
  </si>
  <si>
    <t>G</t>
  </si>
  <si>
    <t>PEKERJAAN ATAP DAN PLAFOND</t>
  </si>
  <si>
    <t>H</t>
  </si>
  <si>
    <t>PEKERJAAN AKSESORIS PINTU DAN JENDELA</t>
  </si>
  <si>
    <t>I</t>
  </si>
  <si>
    <t>PEKERJAAN INSTALASI LISTRIK</t>
  </si>
  <si>
    <t>J</t>
  </si>
  <si>
    <t>K</t>
  </si>
  <si>
    <t>L</t>
  </si>
  <si>
    <t>PEKERJAAN AKHIR</t>
  </si>
  <si>
    <t>TOTAL JUMLAH HARGA</t>
  </si>
  <si>
    <t>DIBULATKAN</t>
  </si>
  <si>
    <t>Terbilang</t>
  </si>
  <si>
    <t>Dua Ratus Dua Belas Juta Lima Ratus Tiga puluh Satu Ribu</t>
  </si>
  <si>
    <t>PT. ……………………………………………..</t>
  </si>
  <si>
    <t>Komplek Ruko …………..</t>
  </si>
  <si>
    <t>Jl. ……………………………………….</t>
  </si>
  <si>
    <t>Email : ………………………………………………………</t>
  </si>
  <si>
    <t>KEGIATAN</t>
  </si>
  <si>
    <t>PEKERJAAN</t>
  </si>
  <si>
    <t>Pembangunan Rumah Type 45</t>
  </si>
  <si>
    <t>LOKASI</t>
  </si>
  <si>
    <t>Yogyakarta</t>
  </si>
  <si>
    <t>TAHUN</t>
  </si>
  <si>
    <t>NO.</t>
  </si>
  <si>
    <t>VOL</t>
  </si>
  <si>
    <t>SATUAN</t>
  </si>
  <si>
    <t>ANALISA</t>
  </si>
  <si>
    <t>HARGA SATUAN</t>
  </si>
  <si>
    <t>(Rp.)</t>
  </si>
  <si>
    <t>d</t>
  </si>
  <si>
    <t>e</t>
  </si>
  <si>
    <t>f</t>
  </si>
  <si>
    <t>g = c x f</t>
  </si>
  <si>
    <t>PEKERJAAN PENDAHULUAN</t>
  </si>
  <si>
    <t>Pek. Pembersihan Lokasi</t>
  </si>
  <si>
    <r>
      <rPr>
        <sz val="10"/>
        <color theme="1"/>
        <rFont val="Cambria"/>
        <family val="1"/>
      </rPr>
      <t>M</t>
    </r>
    <r>
      <rPr>
        <sz val="10"/>
        <color theme="1"/>
        <rFont val="Calibri"/>
        <family val="2"/>
      </rPr>
      <t>²</t>
    </r>
  </si>
  <si>
    <t>Pek. Pasang Bouwplank</t>
  </si>
  <si>
    <t>M</t>
  </si>
  <si>
    <t>Sub Jumlah</t>
  </si>
  <si>
    <t>PEKERJAAN TANAH &amp; PONDASI</t>
  </si>
  <si>
    <t xml:space="preserve">Galian Tanah Pondasi </t>
  </si>
  <si>
    <t>M³</t>
  </si>
  <si>
    <t>Pas. Pondasi Rollag Bata</t>
  </si>
  <si>
    <t>M²</t>
  </si>
  <si>
    <t>Pek. Pondasi Plat Setempat</t>
  </si>
  <si>
    <t>Timbunan Kembali Galian</t>
  </si>
  <si>
    <t>Lantai Kerja Bawah Pondasi T = 5 cm</t>
  </si>
  <si>
    <t>Urugan Pasir Bawah Pondasi Dipadatkan  T = 10 cm</t>
  </si>
  <si>
    <t>Rabatan Lantai  T = 5 cm</t>
  </si>
  <si>
    <t>Urugan Pasir Bawah Lantai T = 6 cm</t>
  </si>
  <si>
    <t>Urugan Tanah Bawah Lantai. T = 5 cm</t>
  </si>
  <si>
    <t>PEKERJAAN PASANGAN</t>
  </si>
  <si>
    <t>Pek. Pas. Dinding Trasram 1 : 2</t>
  </si>
  <si>
    <t>Pek. Pas. Dinding Batu Bata 1 : 4</t>
  </si>
  <si>
    <t>Pek. Pas. Plesteran Dinding</t>
  </si>
  <si>
    <t>Pek. Benangan</t>
  </si>
  <si>
    <t>PEKERJAAN BETON</t>
  </si>
  <si>
    <t>Pek. Pas. Sloof 15 x 25 cm</t>
  </si>
  <si>
    <t xml:space="preserve">Pek. Pas. Ring balok 15 x 15 cm </t>
  </si>
  <si>
    <t xml:space="preserve">Pek Kolom 15 x 15 cm </t>
  </si>
  <si>
    <t>Plat Beton Bertulang</t>
  </si>
  <si>
    <t>PEKERJAAN LANTAI</t>
  </si>
  <si>
    <t>Pek. Lantai Kramik 40 x 40 cm</t>
  </si>
  <si>
    <t>Pek. Lantai Kramik 20 x 20 cm</t>
  </si>
  <si>
    <t>Pek. Kramik Dinding 20 x 25 cm</t>
  </si>
  <si>
    <t>Pek. Kusen Aluminium Pintu (P1)</t>
  </si>
  <si>
    <t>Pek. Daun Pintu Panil Kayu (P1)</t>
  </si>
  <si>
    <t>Pek. Kusen &amp; Daun Pintu PVC (P2)</t>
  </si>
  <si>
    <t>Unit</t>
  </si>
  <si>
    <t>-</t>
  </si>
  <si>
    <t>Pek. Kusen Aluminium (J1)</t>
  </si>
  <si>
    <t>Pek. Panil Aluminium (J1)</t>
  </si>
  <si>
    <t>Pek. Kaca Rayban (J1)</t>
  </si>
  <si>
    <t>Pek. Kusen Aluminium (J2)</t>
  </si>
  <si>
    <t>Pek. Panil Aluminium (J2)</t>
  </si>
  <si>
    <t>Pek. Kaca Rayban (J2)</t>
  </si>
  <si>
    <t>Pek. Kusen Aluminium (J3)</t>
  </si>
  <si>
    <t>Pek. Panil Aluminium (J3)</t>
  </si>
  <si>
    <t>Pek. Kaca Rayban (J3)</t>
  </si>
  <si>
    <t>Pek. Kusen Aluminium Pintu (PJ1)</t>
  </si>
  <si>
    <t>Pek. Daun Pintu Panil Kayu (PJ1)</t>
  </si>
  <si>
    <t>Pek. Panil Aluminium (PJ1)</t>
  </si>
  <si>
    <t>Pek. Kaca Rayban (PJ1)</t>
  </si>
  <si>
    <t>Pek. Rangka Atap Galvalum Uk. 0.5 mm</t>
  </si>
  <si>
    <t>Pek. Pas. Penutup Atap Genteng Beton Flat</t>
  </si>
  <si>
    <t xml:space="preserve">Pemasangan Listplank Kayu Kamper  2 / 20 cm </t>
  </si>
  <si>
    <t>Pek. Pas. Rangka Plafond Besi Hollow</t>
  </si>
  <si>
    <t>Pek. Pas. Plafond Gypsum</t>
  </si>
  <si>
    <t>Pek. Pas. Kunci Pintu Tanam 2 Slaag</t>
  </si>
  <si>
    <t>Stel</t>
  </si>
  <si>
    <t>Pek. Pas. Engsel Pintu</t>
  </si>
  <si>
    <t>Pek. Pas. Engsel Jendela</t>
  </si>
  <si>
    <t>Pek. Pas. Grendel Jendela</t>
  </si>
  <si>
    <t xml:space="preserve">Pek. titik Lampu </t>
  </si>
  <si>
    <t>Titik</t>
  </si>
  <si>
    <t>Pek. Pas. Stop Kontak</t>
  </si>
  <si>
    <t>Pek. Pas. Saklar Ganda</t>
  </si>
  <si>
    <t>Pek. Pas. Saklar Tunggal</t>
  </si>
  <si>
    <t>Pek. Pas. Sekering</t>
  </si>
  <si>
    <t>PEKERJAAN SANITASI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</si>
  <si>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</si>
  <si>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</si>
  <si>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</si>
  <si>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</si>
  <si>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</si>
  <si>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</si>
  <si>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</si>
  <si>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</si>
  <si>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 (Pipa 3/4'')</t>
  </si>
  <si>
    <t>Pek. Pas. Instalasi Air Kotor (Pipa 3'')</t>
  </si>
  <si>
    <t>Pek. Pas. Instalasi Air Limbah (Pipa 4'')</t>
  </si>
  <si>
    <t>Pek. Pas. Kran Air</t>
  </si>
  <si>
    <t>PEKERJAAN FINISHING</t>
  </si>
  <si>
    <t>Pek. Acian</t>
  </si>
  <si>
    <t>Pek. Pengecatan Dinding</t>
  </si>
  <si>
    <t>Pek. Pengecatan Plafond</t>
  </si>
  <si>
    <t>Pek. Pengecatan Daun Pintu</t>
  </si>
  <si>
    <t>Pek. Pembersihan Akhir</t>
  </si>
  <si>
    <t>No.</t>
  </si>
  <si>
    <t>Uraian Pekerjaan</t>
  </si>
  <si>
    <t>Panjang/p</t>
  </si>
  <si>
    <t>Lebar/l</t>
  </si>
  <si>
    <t>Tinggi/t</t>
  </si>
  <si>
    <t>Jumlah/n</t>
  </si>
  <si>
    <t>Luas Bidang/b</t>
  </si>
  <si>
    <t>Koefisien/k</t>
  </si>
  <si>
    <t>Formula</t>
  </si>
  <si>
    <t>Volume</t>
  </si>
  <si>
    <t>KET.</t>
  </si>
  <si>
    <t>(m)</t>
  </si>
  <si>
    <t>(unit)</t>
  </si>
  <si>
    <t>(m2)</t>
  </si>
  <si>
    <t xml:space="preserve"> </t>
  </si>
  <si>
    <t>p x l</t>
  </si>
  <si>
    <t>p + l + p + l</t>
  </si>
  <si>
    <t>a. Galian Tanah Untuk Pondasi Rollag</t>
  </si>
  <si>
    <t>p x l x t</t>
  </si>
  <si>
    <t>b. Galian Tanah Untuk Pondasi Plat Setempat</t>
  </si>
  <si>
    <t>p x l x t x n</t>
  </si>
  <si>
    <t>Total</t>
  </si>
  <si>
    <t>p x t</t>
  </si>
  <si>
    <t>Vol Galian - Vol Pondasi Plat Setempat</t>
  </si>
  <si>
    <t>t x b</t>
  </si>
  <si>
    <t>a. Dinding Lantai Dasar</t>
  </si>
  <si>
    <t>b. Dinding Atap</t>
  </si>
  <si>
    <t>p</t>
  </si>
  <si>
    <t>p x l x t x n x k</t>
  </si>
  <si>
    <t>p x n</t>
  </si>
  <si>
    <t>l x t x n</t>
  </si>
  <si>
    <t>n</t>
  </si>
  <si>
    <t>Pek. Kaca (J1)</t>
  </si>
  <si>
    <t>Pek. Kaca (J2)</t>
  </si>
  <si>
    <t>Pek. Kaca (J3)</t>
  </si>
  <si>
    <t>l x t</t>
  </si>
  <si>
    <t>Pek. Rangka Atap Galvalum</t>
  </si>
  <si>
    <t>PEKERJAAN INSTALASI AIR, PLUMBING &amp; SEPTICKTANK</t>
  </si>
  <si>
    <t>Pek. Pas. Instalasi Air Bersih</t>
  </si>
  <si>
    <t>Pek. Pas. Instalasi Air Kotor</t>
  </si>
  <si>
    <t>Pek. Pas. Instalasi Air Limbah</t>
  </si>
  <si>
    <t>ANALISA HARGA SATUAN PEKERJAAN</t>
  </si>
  <si>
    <t>Jenis Pekerjaan</t>
  </si>
  <si>
    <t>Pembersihan Lapangan</t>
  </si>
  <si>
    <t>Satuan / Unit</t>
  </si>
  <si>
    <t>M2</t>
  </si>
  <si>
    <t>Analisa</t>
  </si>
  <si>
    <t>HSPK 24.01.01.03</t>
  </si>
  <si>
    <t>No</t>
  </si>
  <si>
    <t xml:space="preserve">Uraian </t>
  </si>
  <si>
    <t>Satuan</t>
  </si>
  <si>
    <t>Koefisien</t>
  </si>
  <si>
    <t>Harga Satuan</t>
  </si>
  <si>
    <t>Jumlah Harga</t>
  </si>
  <si>
    <t>A.</t>
  </si>
  <si>
    <t>TENAGA</t>
  </si>
  <si>
    <t>Mandor</t>
  </si>
  <si>
    <t>OH</t>
  </si>
  <si>
    <t>Pembantu Tukang</t>
  </si>
  <si>
    <t>Jumlah Tenaga Kerja</t>
  </si>
  <si>
    <t>Jumlah Harga Tenga Kerja(A)</t>
  </si>
  <si>
    <t>Overhead &amp; Profit</t>
  </si>
  <si>
    <t>X     B</t>
  </si>
  <si>
    <t>Harga Satuan Pekerjaan (A)</t>
  </si>
  <si>
    <t>Pengukuran &amp; Pemasangan Bouwplank</t>
  </si>
  <si>
    <t>HSPK 24.01.01.02</t>
  </si>
  <si>
    <t>Kepala Tukang Kayu</t>
  </si>
  <si>
    <t>Tukang Kayu</t>
  </si>
  <si>
    <t>B.</t>
  </si>
  <si>
    <t>BAHAN</t>
  </si>
  <si>
    <t>Kayu Meranti (Papan 2/20)</t>
  </si>
  <si>
    <t>m3</t>
  </si>
  <si>
    <t>Kayu Meranti (Usuk 5/7)</t>
  </si>
  <si>
    <t>Paku biasa 2" - 5"</t>
  </si>
  <si>
    <t>Kg</t>
  </si>
  <si>
    <t>Jumlah Bahan</t>
  </si>
  <si>
    <t>Jumlah Harga Tenga Kerja &amp; Bahan ( A + B )</t>
  </si>
  <si>
    <t>X     C</t>
  </si>
  <si>
    <t>Harga Satuan Pekerjaan ( C + D )</t>
  </si>
  <si>
    <t>Galian Tanah</t>
  </si>
  <si>
    <t>M3</t>
  </si>
  <si>
    <t>HSPK 24.01.02.07</t>
  </si>
  <si>
    <t>Pasangan Pondasi Rollag Bata 1 Pc : 3 Pp tebal 1/2 bata</t>
  </si>
  <si>
    <t>HSPK 24.04.01.07</t>
  </si>
  <si>
    <t>Kepala Tukang Batu</t>
  </si>
  <si>
    <t>Tukang Batu</t>
  </si>
  <si>
    <t>Semen PC (Portland Cement) 50 kg</t>
  </si>
  <si>
    <t>Zak</t>
  </si>
  <si>
    <t>Pasir Pasang</t>
  </si>
  <si>
    <t>Batu Bata Merah uk 22 x 11 x 4.5 cm</t>
  </si>
  <si>
    <t>Buah</t>
  </si>
  <si>
    <t>HSPK 24.03.01.23</t>
  </si>
  <si>
    <t>Kepala Tukang Besi</t>
  </si>
  <si>
    <t>Tukang Besi</t>
  </si>
  <si>
    <t>Semen portland (40kg)</t>
  </si>
  <si>
    <t>Pasir Beton</t>
  </si>
  <si>
    <t>Batu Pecah Mesin 1/2 cm</t>
  </si>
  <si>
    <t>Besi Beton (polos/ulir)</t>
  </si>
  <si>
    <t>Kawat Beton</t>
  </si>
  <si>
    <t>Kayu meranti bekisting</t>
  </si>
  <si>
    <t>Paku Usuk</t>
  </si>
  <si>
    <t>Minyak Bekisting</t>
  </si>
  <si>
    <t>ltr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</si>
  <si>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</si>
  <si>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</si>
  <si>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</si>
  <si>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</si>
  <si>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</si>
  <si>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</si>
  <si>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</si>
  <si>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Pasir Urug</t>
  </si>
  <si>
    <t>Pek. Trasram tebal 1/2 Bata 1 Pc : 2 Pp</t>
  </si>
  <si>
    <t>HSPK 24.04.01.01</t>
  </si>
  <si>
    <t>Pek. Dinding tebal 1/2 Bata 1 Pc : 4 Pp</t>
  </si>
  <si>
    <t>HSPK 24.04.01.03</t>
  </si>
  <si>
    <t>Pek. Plesteran Dinding 1 Pc : 3 Pp</t>
  </si>
  <si>
    <t>HSPK 24.04.01.15</t>
  </si>
  <si>
    <t>Pek. Benangan 1 Pc : 2 Ps</t>
  </si>
  <si>
    <t>HSPK 24.04.01.18</t>
  </si>
  <si>
    <t>Pek. Sloof Beton Bertulang</t>
  </si>
  <si>
    <t>HSPK 24.03.01.24</t>
  </si>
  <si>
    <t>Pek. Ring Balok Beton Bertulang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</si>
  <si>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</si>
  <si>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</si>
  <si>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</si>
  <si>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</si>
  <si>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</si>
  <si>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</si>
  <si>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</si>
  <si>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Semen Berwarna Yiyitan</t>
  </si>
  <si>
    <t>Tegel Keramik 40x40 (motif/warna gelap)</t>
  </si>
  <si>
    <t>m2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</si>
  <si>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</si>
  <si>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</si>
  <si>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</si>
  <si>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</si>
  <si>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</si>
  <si>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</si>
  <si>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</si>
  <si>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</si>
  <si>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>m1</t>
  </si>
  <si>
    <t xml:space="preserve">Skrup/Ripet </t>
  </si>
  <si>
    <t>Sealent</t>
  </si>
  <si>
    <t>tube</t>
  </si>
  <si>
    <t>Pek. Panil Aluminium</t>
  </si>
  <si>
    <t>HSPK 24.07.01.45</t>
  </si>
  <si>
    <t>Slimar Aluminium 3/8</t>
  </si>
  <si>
    <t>Pek. Kaca Rayban</t>
  </si>
  <si>
    <t>Kaca Rayban Tebal 5 mm</t>
  </si>
  <si>
    <t>Rangka Atap Galvalume</t>
  </si>
  <si>
    <t>HSPK 24.06.01.10</t>
  </si>
  <si>
    <t>Kepala Tukang besi</t>
  </si>
  <si>
    <t>Tukang besi</t>
  </si>
  <si>
    <t>Pembantu tukang</t>
  </si>
  <si>
    <t>Rangka Atap Galvalume uk 0.5mm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</si>
  <si>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</si>
  <si>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</si>
  <si>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</si>
  <si>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</si>
  <si>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</si>
  <si>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</si>
  <si>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</si>
  <si>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</si>
  <si>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m'</t>
  </si>
  <si>
    <t>Besi Hollow 20/20</t>
  </si>
  <si>
    <t>Paku Asbes Skrup 4</t>
  </si>
  <si>
    <t>Plafond Gypsum</t>
  </si>
  <si>
    <t>HSPK 24.06.03.09</t>
  </si>
  <si>
    <t>Gypsum Tebal 9 mm uk. 1,2x2,4 m</t>
  </si>
  <si>
    <t>Lembar</t>
  </si>
  <si>
    <t>Paku Triplek/Eternit</t>
  </si>
  <si>
    <t>Kunci Pintu Tanam 2 Slaag</t>
  </si>
  <si>
    <t>HSPK 24.07.01.19</t>
  </si>
  <si>
    <t>Kunci Tanam Besar 2x Putar (kuningan)</t>
  </si>
  <si>
    <t>Engsel Pintu</t>
  </si>
  <si>
    <t>HSPK 24.07.01.20</t>
  </si>
  <si>
    <t>Engsel H</t>
  </si>
  <si>
    <t>Engsel Jendela</t>
  </si>
  <si>
    <t>HSPK 24.07.01.21</t>
  </si>
  <si>
    <t>Engsel Kuningan</t>
  </si>
  <si>
    <t>Grendel Jendela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</si>
  <si>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</si>
  <si>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</si>
  <si>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</si>
  <si>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</si>
  <si>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</si>
  <si>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</si>
  <si>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</si>
  <si>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</si>
  <si>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</si>
  <si>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Lonjor</t>
  </si>
  <si>
    <t>T Doos Pvc</t>
  </si>
  <si>
    <t>Fiting Plafon</t>
  </si>
  <si>
    <t>Stop Kontak</t>
  </si>
  <si>
    <t>HSPK 24.07.02.01</t>
  </si>
  <si>
    <t xml:space="preserve">Stop Kontak </t>
  </si>
  <si>
    <t>Saklar Ganda</t>
  </si>
  <si>
    <t>HSPK 24.07.02.04</t>
  </si>
  <si>
    <t>Saklar Tunggal</t>
  </si>
  <si>
    <t>HSPK 24.07.02.03</t>
  </si>
  <si>
    <t>Saklar Tunngal</t>
  </si>
  <si>
    <t>Sekering</t>
  </si>
  <si>
    <t>Set</t>
  </si>
  <si>
    <t>Kloset Jongkok</t>
  </si>
  <si>
    <t>HSPK 24.07.03.21</t>
  </si>
  <si>
    <t xml:space="preserve">Kepala Tukang Batu </t>
  </si>
  <si>
    <t>Closet Jongkok Porselen Warna Putih</t>
  </si>
  <si>
    <t>Semen portland (50kg)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</si>
  <si>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</si>
  <si>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</si>
  <si>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</si>
  <si>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</si>
  <si>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</si>
  <si>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</si>
  <si>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</si>
  <si>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Floor Drain</t>
  </si>
  <si>
    <t>Pipa Air Bersih PVC 3/4''</t>
  </si>
  <si>
    <t>HSPK 24.07.03.10</t>
  </si>
  <si>
    <t>Pipa PVC 3/4'' type AW Panjang 4 m</t>
  </si>
  <si>
    <t>Perlengkapan 35% harga pipa</t>
  </si>
  <si>
    <t>Pipa Air Kotor PVC 3''</t>
  </si>
  <si>
    <t>HSPK 24.07.02.15</t>
  </si>
  <si>
    <t>Pipa PVC 3'' type C Panjang 4 m</t>
  </si>
  <si>
    <t>Pipa Air Kotor PVC 4''</t>
  </si>
  <si>
    <t>HSPK 24.07.02.16</t>
  </si>
  <si>
    <t>Pipa PVC 4'' type C Panjang 4 m</t>
  </si>
  <si>
    <t>Pemasangan Kran Air</t>
  </si>
  <si>
    <t>HSPK 24.07.03.19</t>
  </si>
  <si>
    <t>Kepala Tukang Pipa</t>
  </si>
  <si>
    <t>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</si>
  <si>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</si>
  <si>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</si>
  <si>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</si>
  <si>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</si>
  <si>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</si>
  <si>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</si>
  <si>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</si>
  <si>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(5kg)</t>
  </si>
  <si>
    <t>Kaleng</t>
  </si>
  <si>
    <t>Pek.Pengecatan Kayu</t>
  </si>
  <si>
    <t>HSPK 24.04.02.18</t>
  </si>
  <si>
    <t>Cat Meni Kayu</t>
  </si>
  <si>
    <t xml:space="preserve">Plamir </t>
  </si>
  <si>
    <t xml:space="preserve">Cat Kayu </t>
  </si>
  <si>
    <t>kg</t>
  </si>
  <si>
    <t>Cat Penutup (clear gloss)</t>
  </si>
  <si>
    <t>DAFTAR HARGA TENAGA KERJA DAN BAHAN</t>
  </si>
  <si>
    <t>URAIAN</t>
  </si>
  <si>
    <t>HARGA</t>
  </si>
  <si>
    <t>A.   UPAH TENAGA KERJA</t>
  </si>
  <si>
    <t>Orang / Hari</t>
  </si>
  <si>
    <t>Kepala Tukang</t>
  </si>
  <si>
    <t>Tukang (Kayu/Aluminium/ Batu/Besi/Cat/Listrik/Pipa/Plitur/Taman )</t>
  </si>
  <si>
    <t>B.   HARGA BAHAN</t>
  </si>
  <si>
    <t>Batu Bata Merah uk 22 x 10 x 5 cm</t>
  </si>
  <si>
    <t>Tube</t>
  </si>
  <si>
    <t>Cat Tembok Luar (5kg)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</si>
</sst>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.000_);_(* \(#,##0.000\);_(* &quot;-&quot;??_);_(@_)"/>
    <numFmt numFmtId="165" formatCode="_([$Rp-421]* #,##0.00_);_([$Rp-421]* \(#,##0.00\);_([$Rp-421]* &quot;-&quot;??_);_(@_)"/>
  </numFmts>
  <fonts count="51" x14ac:knownFonts="1">
    <font>
      <sz val="11"/>
      <color theme="1"/>
      <name val="Calibri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sz val="11"/>
      <name val="Calibri"/>
      <family val="2"/>
    </font>
    <font>
      <b/>
      <u/>
      <sz val="20"/>
      <color theme="1"/>
      <name val="Cambria"/>
      <family val="1"/>
    </font>
    <font>
      <b/>
      <sz val="18"/>
      <color theme="1"/>
      <name val="Cambria"/>
      <family val="1"/>
    </font>
    <font>
      <sz val="8"/>
      <color theme="1"/>
      <name val="Cambria"/>
      <family val="1"/>
    </font>
    <font>
      <b/>
      <sz val="20"/>
      <color theme="1"/>
      <name val="Cambria"/>
      <family val="1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b/>
      <i/>
      <sz val="11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1"/>
      <color rgb="FFC00000"/>
      <name val="Cambria"/>
      <family val="1"/>
    </font>
    <font>
      <b/>
      <i/>
      <sz val="12"/>
      <color theme="1"/>
      <name val="Cambria"/>
      <family val="1"/>
    </font>
    <font>
      <b/>
      <u/>
      <sz val="10"/>
      <color theme="1"/>
      <name val="Cambria"/>
      <family val="1"/>
    </font>
    <font>
      <b/>
      <u/>
      <sz val="12"/>
      <color theme="1"/>
      <name val="Cambria"/>
      <family val="1"/>
    </font>
    <font>
      <b/>
      <u/>
      <sz val="11"/>
      <color theme="1"/>
      <name val="Cambria"/>
      <family val="1"/>
    </font>
    <font>
      <b/>
      <u/>
      <sz val="11"/>
      <color theme="1"/>
      <name val="Cambria"/>
      <family val="1"/>
    </font>
    <font>
      <b/>
      <i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1"/>
      <color rgb="FFFFFF00"/>
      <name val="Cambria"/>
      <family val="1"/>
    </font>
    <font>
      <sz val="11"/>
      <color rgb="FF0000FF"/>
      <name val="Cambria"/>
      <family val="1"/>
    </font>
    <font>
      <sz val="11"/>
      <color rgb="FFFFFF00"/>
      <name val="Cambria"/>
      <family val="1"/>
    </font>
    <font>
      <b/>
      <sz val="11"/>
      <color rgb="FFFF0000"/>
      <name val="Cambria"/>
      <family val="1"/>
    </font>
    <font>
      <b/>
      <sz val="11"/>
      <color rgb="FF000000"/>
      <name val="Cambria"/>
      <family val="1"/>
    </font>
    <font>
      <b/>
      <sz val="24"/>
      <color theme="1"/>
      <name val="Cambria"/>
      <family val="1"/>
    </font>
    <font>
      <b/>
      <i/>
      <sz val="8"/>
      <color theme="1"/>
      <name val="Cambria"/>
      <family val="1"/>
    </font>
    <font>
      <i/>
      <sz val="8"/>
      <color theme="1"/>
      <name val="Calibri"/>
      <family val="2"/>
    </font>
    <font>
      <b/>
      <u/>
      <sz val="10"/>
      <color theme="1"/>
      <name val="Cambria"/>
      <family val="1"/>
    </font>
    <font>
      <b/>
      <u/>
      <sz val="10"/>
      <color theme="1"/>
      <name val="Cambria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 Black"/>
      <family val="2"/>
    </font>
    <font>
      <b/>
      <sz val="16"/>
      <color theme="1"/>
      <name val="Cambria"/>
      <family val="1"/>
    </font>
    <font>
      <sz val="8"/>
      <color theme="1"/>
      <name val="Arial"/>
      <family val="2"/>
    </font>
    <font>
      <b/>
      <u/>
      <sz val="10"/>
      <color theme="1"/>
      <name val="Cambria"/>
      <family val="1"/>
    </font>
    <font>
      <b/>
      <u/>
      <sz val="10"/>
      <color theme="1"/>
      <name val="Cambria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mbria"/>
      <family val="1"/>
    </font>
    <font>
      <b/>
      <u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1"/>
      <color rgb="FF00B050"/>
      <name val="Cambria"/>
      <family val="1"/>
    </font>
    <font>
      <b/>
      <u/>
      <sz val="11"/>
      <color theme="1"/>
      <name val="Cambria"/>
      <family val="1"/>
    </font>
    <font>
      <sz val="10"/>
      <color rgb="FF00B050"/>
      <name val="Cambria"/>
      <family val="1"/>
    </font>
    <font>
      <u/>
      <sz val="11"/>
      <color theme="1"/>
      <name val="Cambria"/>
      <family val="1"/>
    </font>
    <font>
      <b/>
      <u/>
      <sz val="10"/>
      <color theme="1"/>
      <name val="Cambria"/>
      <family val="1"/>
    </font>
    <font>
      <b/>
      <u/>
      <sz val="11"/>
      <color theme="1"/>
      <name val="Cambria"/>
      <family val="1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</fills>
  <borders count="186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0">
    <xf numFmtId="0" fontId="0" fillId="0" borderId="0" xfId="0" applyFont="1" applyAlignment="1"/>
    <xf numFmtId="43" fontId="1" fillId="0" borderId="1" xfId="0" applyNumberFormat="1" applyFont="1" applyBorder="1" applyAlignment="1">
      <alignment vertical="center"/>
    </xf>
    <xf numFmtId="43" fontId="1" fillId="0" borderId="2" xfId="0" applyNumberFormat="1" applyFont="1" applyBorder="1" applyAlignment="1">
      <alignment vertical="center"/>
    </xf>
    <xf numFmtId="43" fontId="1" fillId="0" borderId="3" xfId="0" applyNumberFormat="1" applyFont="1" applyBorder="1" applyAlignment="1">
      <alignment vertical="center"/>
    </xf>
    <xf numFmtId="43" fontId="1" fillId="0" borderId="0" xfId="0" applyNumberFormat="1" applyFont="1" applyAlignment="1">
      <alignment vertical="center"/>
    </xf>
    <xf numFmtId="43" fontId="5" fillId="0" borderId="0" xfId="0" applyNumberFormat="1" applyFont="1"/>
    <xf numFmtId="43" fontId="1" fillId="0" borderId="23" xfId="0" applyNumberFormat="1" applyFont="1" applyBorder="1" applyAlignment="1">
      <alignment vertical="center"/>
    </xf>
    <xf numFmtId="43" fontId="8" fillId="0" borderId="4" xfId="0" applyNumberFormat="1" applyFont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" fillId="0" borderId="24" xfId="0" applyNumberFormat="1" applyFont="1" applyBorder="1" applyAlignment="1">
      <alignment vertical="center"/>
    </xf>
    <xf numFmtId="43" fontId="9" fillId="0" borderId="4" xfId="0" applyNumberFormat="1" applyFont="1" applyBorder="1" applyAlignment="1">
      <alignment horizontal="left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43" fontId="9" fillId="0" borderId="0" xfId="0" applyNumberFormat="1" applyFont="1" applyAlignment="1">
      <alignment horizontal="left" vertical="center"/>
    </xf>
    <xf numFmtId="43" fontId="10" fillId="0" borderId="0" xfId="0" applyNumberFormat="1" applyFont="1" applyAlignment="1">
      <alignment horizontal="left" vertical="center"/>
    </xf>
    <xf numFmtId="43" fontId="1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43" fontId="8" fillId="0" borderId="0" xfId="0" applyNumberFormat="1" applyFont="1" applyAlignment="1">
      <alignment vertical="center"/>
    </xf>
    <xf numFmtId="43" fontId="1" fillId="0" borderId="4" xfId="0" applyNumberFormat="1" applyFont="1" applyBorder="1" applyAlignment="1">
      <alignment vertical="center"/>
    </xf>
    <xf numFmtId="43" fontId="11" fillId="0" borderId="4" xfId="0" applyNumberFormat="1" applyFont="1" applyBorder="1" applyAlignment="1">
      <alignment horizontal="center" vertical="center"/>
    </xf>
    <xf numFmtId="43" fontId="12" fillId="0" borderId="39" xfId="0" applyNumberFormat="1" applyFont="1" applyBorder="1" applyAlignment="1">
      <alignment horizontal="center" vertical="center"/>
    </xf>
    <xf numFmtId="43" fontId="12" fillId="0" borderId="40" xfId="0" applyNumberFormat="1" applyFont="1" applyBorder="1" applyAlignment="1">
      <alignment horizontal="left" vertical="center"/>
    </xf>
    <xf numFmtId="43" fontId="12" fillId="0" borderId="41" xfId="0" applyNumberFormat="1" applyFont="1" applyBorder="1" applyAlignment="1">
      <alignment vertical="center"/>
    </xf>
    <xf numFmtId="43" fontId="12" fillId="0" borderId="42" xfId="0" applyNumberFormat="1" applyFont="1" applyBorder="1" applyAlignment="1">
      <alignment horizontal="left" vertical="center"/>
    </xf>
    <xf numFmtId="43" fontId="12" fillId="0" borderId="43" xfId="0" applyNumberFormat="1" applyFont="1" applyBorder="1" applyAlignment="1">
      <alignment horizontal="right" vertical="center"/>
    </xf>
    <xf numFmtId="43" fontId="12" fillId="0" borderId="19" xfId="0" applyNumberFormat="1" applyFont="1" applyBorder="1" applyAlignment="1">
      <alignment vertical="center"/>
    </xf>
    <xf numFmtId="43" fontId="1" fillId="0" borderId="20" xfId="0" applyNumberFormat="1" applyFont="1" applyBorder="1" applyAlignment="1">
      <alignment vertical="center"/>
    </xf>
    <xf numFmtId="43" fontId="13" fillId="0" borderId="0" xfId="0" applyNumberFormat="1" applyFont="1" applyAlignment="1">
      <alignment vertical="center"/>
    </xf>
    <xf numFmtId="43" fontId="12" fillId="0" borderId="44" xfId="0" applyNumberFormat="1" applyFont="1" applyBorder="1" applyAlignment="1">
      <alignment horizontal="center" vertical="center"/>
    </xf>
    <xf numFmtId="43" fontId="12" fillId="0" borderId="45" xfId="0" applyNumberFormat="1" applyFont="1" applyBorder="1" applyAlignment="1">
      <alignment horizontal="left" vertical="center"/>
    </xf>
    <xf numFmtId="43" fontId="12" fillId="0" borderId="46" xfId="0" applyNumberFormat="1" applyFont="1" applyBorder="1" applyAlignment="1">
      <alignment vertical="center"/>
    </xf>
    <xf numFmtId="43" fontId="12" fillId="0" borderId="47" xfId="0" applyNumberFormat="1" applyFont="1" applyBorder="1" applyAlignment="1">
      <alignment horizontal="left" vertical="center"/>
    </xf>
    <xf numFmtId="43" fontId="12" fillId="0" borderId="45" xfId="0" applyNumberFormat="1" applyFont="1" applyBorder="1" applyAlignment="1">
      <alignment horizontal="right" vertical="center"/>
    </xf>
    <xf numFmtId="43" fontId="1" fillId="0" borderId="48" xfId="0" applyNumberFormat="1" applyFont="1" applyBorder="1" applyAlignment="1">
      <alignment vertical="center"/>
    </xf>
    <xf numFmtId="43" fontId="12" fillId="0" borderId="46" xfId="0" applyNumberFormat="1" applyFont="1" applyBorder="1" applyAlignment="1">
      <alignment horizontal="left" vertical="center"/>
    </xf>
    <xf numFmtId="43" fontId="12" fillId="0" borderId="49" xfId="0" applyNumberFormat="1" applyFont="1" applyBorder="1" applyAlignment="1">
      <alignment horizontal="center" vertical="center"/>
    </xf>
    <xf numFmtId="43" fontId="12" fillId="0" borderId="50" xfId="0" applyNumberFormat="1" applyFont="1" applyBorder="1" applyAlignment="1">
      <alignment horizontal="left" vertical="center"/>
    </xf>
    <xf numFmtId="43" fontId="12" fillId="0" borderId="7" xfId="0" applyNumberFormat="1" applyFont="1" applyBorder="1" applyAlignment="1">
      <alignment horizontal="left" vertical="center"/>
    </xf>
    <xf numFmtId="43" fontId="12" fillId="0" borderId="51" xfId="0" applyNumberFormat="1" applyFont="1" applyBorder="1" applyAlignment="1">
      <alignment horizontal="left" vertical="center"/>
    </xf>
    <xf numFmtId="43" fontId="1" fillId="0" borderId="8" xfId="0" applyNumberFormat="1" applyFont="1" applyBorder="1" applyAlignment="1">
      <alignment vertical="center"/>
    </xf>
    <xf numFmtId="43" fontId="12" fillId="0" borderId="50" xfId="0" applyNumberFormat="1" applyFont="1" applyBorder="1" applyAlignment="1">
      <alignment horizontal="right" vertical="center"/>
    </xf>
    <xf numFmtId="43" fontId="12" fillId="0" borderId="7" xfId="0" applyNumberFormat="1" applyFont="1" applyBorder="1" applyAlignment="1">
      <alignment vertical="center"/>
    </xf>
    <xf numFmtId="43" fontId="12" fillId="0" borderId="52" xfId="0" applyNumberFormat="1" applyFont="1" applyBorder="1" applyAlignment="1">
      <alignment horizontal="center" vertical="center"/>
    </xf>
    <xf numFmtId="43" fontId="12" fillId="0" borderId="53" xfId="0" applyNumberFormat="1" applyFont="1" applyBorder="1" applyAlignment="1">
      <alignment horizontal="left" vertical="center"/>
    </xf>
    <xf numFmtId="43" fontId="12" fillId="0" borderId="54" xfId="0" applyNumberFormat="1" applyFont="1" applyBorder="1" applyAlignment="1">
      <alignment horizontal="left" vertical="center"/>
    </xf>
    <xf numFmtId="43" fontId="12" fillId="0" borderId="55" xfId="0" applyNumberFormat="1" applyFont="1" applyBorder="1" applyAlignment="1">
      <alignment horizontal="left" vertical="center"/>
    </xf>
    <xf numFmtId="43" fontId="12" fillId="0" borderId="53" xfId="0" applyNumberFormat="1" applyFont="1" applyBorder="1" applyAlignment="1">
      <alignment horizontal="right" vertical="center"/>
    </xf>
    <xf numFmtId="43" fontId="12" fillId="0" borderId="54" xfId="0" applyNumberFormat="1" applyFont="1" applyBorder="1" applyAlignment="1">
      <alignment vertical="center"/>
    </xf>
    <xf numFmtId="43" fontId="1" fillId="0" borderId="56" xfId="0" applyNumberFormat="1" applyFont="1" applyBorder="1" applyAlignment="1">
      <alignment vertical="center"/>
    </xf>
    <xf numFmtId="43" fontId="8" fillId="0" borderId="58" xfId="0" applyNumberFormat="1" applyFont="1" applyBorder="1" applyAlignment="1">
      <alignment horizontal="right" vertical="center"/>
    </xf>
    <xf numFmtId="43" fontId="8" fillId="0" borderId="57" xfId="0" applyNumberFormat="1" applyFont="1" applyBorder="1" applyAlignment="1">
      <alignment vertical="center"/>
    </xf>
    <xf numFmtId="43" fontId="1" fillId="0" borderId="59" xfId="0" applyNumberFormat="1" applyFont="1" applyBorder="1" applyAlignment="1">
      <alignment vertical="center"/>
    </xf>
    <xf numFmtId="43" fontId="14" fillId="3" borderId="60" xfId="0" applyNumberFormat="1" applyFont="1" applyFill="1" applyBorder="1" applyAlignment="1">
      <alignment vertical="center"/>
    </xf>
    <xf numFmtId="43" fontId="8" fillId="0" borderId="0" xfId="0" applyNumberFormat="1" applyFont="1" applyAlignment="1">
      <alignment horizontal="right" vertical="center"/>
    </xf>
    <xf numFmtId="43" fontId="8" fillId="0" borderId="31" xfId="0" applyNumberFormat="1" applyFont="1" applyBorder="1" applyAlignment="1">
      <alignment horizontal="right" vertical="center"/>
    </xf>
    <xf numFmtId="43" fontId="8" fillId="0" borderId="32" xfId="0" applyNumberFormat="1" applyFont="1" applyBorder="1" applyAlignment="1">
      <alignment vertical="center"/>
    </xf>
    <xf numFmtId="43" fontId="1" fillId="0" borderId="61" xfId="0" applyNumberFormat="1" applyFont="1" applyBorder="1" applyAlignment="1">
      <alignment vertical="center"/>
    </xf>
    <xf numFmtId="43" fontId="1" fillId="0" borderId="26" xfId="0" applyNumberFormat="1" applyFont="1" applyBorder="1" applyAlignment="1">
      <alignment vertical="center"/>
    </xf>
    <xf numFmtId="43" fontId="1" fillId="0" borderId="28" xfId="0" applyNumberFormat="1" applyFont="1" applyBorder="1" applyAlignment="1">
      <alignment vertical="center"/>
    </xf>
    <xf numFmtId="43" fontId="1" fillId="0" borderId="66" xfId="0" applyNumberFormat="1" applyFont="1" applyBorder="1" applyAlignment="1">
      <alignment vertical="center"/>
    </xf>
    <xf numFmtId="43" fontId="1" fillId="0" borderId="67" xfId="0" applyNumberFormat="1" applyFont="1" applyBorder="1" applyAlignment="1">
      <alignment vertical="center"/>
    </xf>
    <xf numFmtId="43" fontId="1" fillId="0" borderId="39" xfId="0" applyNumberFormat="1" applyFont="1" applyBorder="1" applyAlignment="1">
      <alignment vertical="center"/>
    </xf>
    <xf numFmtId="43" fontId="1" fillId="0" borderId="41" xfId="0" applyNumberFormat="1" applyFont="1" applyBorder="1" applyAlignment="1">
      <alignment vertical="center"/>
    </xf>
    <xf numFmtId="43" fontId="1" fillId="0" borderId="72" xfId="0" applyNumberFormat="1" applyFont="1" applyBorder="1" applyAlignment="1">
      <alignment vertical="center"/>
    </xf>
    <xf numFmtId="43" fontId="1" fillId="0" borderId="31" xfId="0" applyNumberFormat="1" applyFont="1" applyBorder="1" applyAlignment="1">
      <alignment vertical="center"/>
    </xf>
    <xf numFmtId="43" fontId="1" fillId="0" borderId="33" xfId="0" applyNumberFormat="1" applyFont="1" applyBorder="1" applyAlignment="1">
      <alignment vertical="center"/>
    </xf>
    <xf numFmtId="43" fontId="1" fillId="0" borderId="0" xfId="0" applyNumberFormat="1" applyFont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43" fontId="17" fillId="0" borderId="0" xfId="0" applyNumberFormat="1" applyFont="1" applyAlignment="1">
      <alignment horizontal="center" vertical="center"/>
    </xf>
    <xf numFmtId="43" fontId="18" fillId="0" borderId="4" xfId="0" applyNumberFormat="1" applyFont="1" applyBorder="1" applyAlignment="1">
      <alignment vertical="center"/>
    </xf>
    <xf numFmtId="43" fontId="19" fillId="0" borderId="0" xfId="0" applyNumberFormat="1" applyFont="1" applyAlignment="1">
      <alignment vertical="center"/>
    </xf>
    <xf numFmtId="43" fontId="1" fillId="0" borderId="4" xfId="0" applyNumberFormat="1" applyFont="1" applyBorder="1" applyAlignment="1">
      <alignment horizontal="center" vertical="center"/>
    </xf>
    <xf numFmtId="43" fontId="9" fillId="0" borderId="4" xfId="0" applyNumberFormat="1" applyFont="1" applyBorder="1" applyAlignment="1">
      <alignment vertical="center"/>
    </xf>
    <xf numFmtId="43" fontId="9" fillId="0" borderId="24" xfId="0" applyNumberFormat="1" applyFont="1" applyBorder="1" applyAlignment="1">
      <alignment vertical="center"/>
    </xf>
    <xf numFmtId="43" fontId="1" fillId="0" borderId="2" xfId="0" applyNumberFormat="1" applyFont="1" applyBorder="1" applyAlignment="1">
      <alignment horizontal="center" vertical="center"/>
    </xf>
    <xf numFmtId="43" fontId="1" fillId="0" borderId="0" xfId="0" applyNumberFormat="1" applyFont="1" applyAlignment="1">
      <alignment horizontal="left" vertical="center"/>
    </xf>
    <xf numFmtId="43" fontId="20" fillId="0" borderId="73" xfId="0" applyNumberFormat="1" applyFont="1" applyBorder="1" applyAlignment="1">
      <alignment vertical="center"/>
    </xf>
    <xf numFmtId="43" fontId="21" fillId="0" borderId="74" xfId="0" applyNumberFormat="1" applyFont="1" applyBorder="1" applyAlignment="1">
      <alignment vertical="center"/>
    </xf>
    <xf numFmtId="43" fontId="1" fillId="0" borderId="74" xfId="0" applyNumberFormat="1" applyFont="1" applyBorder="1" applyAlignment="1">
      <alignment vertical="center"/>
    </xf>
    <xf numFmtId="43" fontId="1" fillId="0" borderId="75" xfId="0" applyNumberFormat="1" applyFont="1" applyBorder="1" applyAlignment="1">
      <alignment vertical="center"/>
    </xf>
    <xf numFmtId="43" fontId="21" fillId="0" borderId="76" xfId="0" applyNumberFormat="1" applyFont="1" applyBorder="1" applyAlignment="1">
      <alignment vertical="center"/>
    </xf>
    <xf numFmtId="43" fontId="21" fillId="0" borderId="0" xfId="0" applyNumberFormat="1" applyFont="1" applyAlignment="1">
      <alignment vertical="center"/>
    </xf>
    <xf numFmtId="43" fontId="1" fillId="0" borderId="77" xfId="0" applyNumberFormat="1" applyFont="1" applyBorder="1" applyAlignment="1">
      <alignment vertical="center"/>
    </xf>
    <xf numFmtId="43" fontId="23" fillId="0" borderId="0" xfId="0" applyNumberFormat="1" applyFont="1" applyAlignment="1">
      <alignment vertical="center"/>
    </xf>
    <xf numFmtId="43" fontId="24" fillId="0" borderId="0" xfId="0" applyNumberFormat="1" applyFont="1" applyAlignment="1">
      <alignment vertical="center"/>
    </xf>
    <xf numFmtId="43" fontId="21" fillId="0" borderId="76" xfId="0" applyNumberFormat="1" applyFont="1" applyBorder="1" applyAlignment="1">
      <alignment horizontal="right" vertical="center"/>
    </xf>
    <xf numFmtId="43" fontId="25" fillId="0" borderId="78" xfId="0" applyNumberFormat="1" applyFont="1" applyBorder="1" applyAlignment="1">
      <alignment horizontal="left" vertical="center"/>
    </xf>
    <xf numFmtId="43" fontId="24" fillId="0" borderId="80" xfId="0" applyNumberFormat="1" applyFont="1" applyBorder="1" applyAlignment="1">
      <alignment vertical="center"/>
    </xf>
    <xf numFmtId="43" fontId="21" fillId="0" borderId="80" xfId="0" applyNumberFormat="1" applyFont="1" applyBorder="1" applyAlignment="1">
      <alignment vertical="center"/>
    </xf>
    <xf numFmtId="43" fontId="26" fillId="0" borderId="26" xfId="0" applyNumberFormat="1" applyFont="1" applyBorder="1" applyAlignment="1">
      <alignment vertical="center"/>
    </xf>
    <xf numFmtId="43" fontId="21" fillId="0" borderId="27" xfId="0" applyNumberFormat="1" applyFont="1" applyBorder="1" applyAlignment="1">
      <alignment vertical="center"/>
    </xf>
    <xf numFmtId="43" fontId="21" fillId="0" borderId="28" xfId="0" applyNumberFormat="1" applyFont="1" applyBorder="1" applyAlignment="1">
      <alignment vertical="center"/>
    </xf>
    <xf numFmtId="43" fontId="26" fillId="0" borderId="0" xfId="0" applyNumberFormat="1" applyFont="1" applyAlignment="1">
      <alignment horizontal="center" vertical="center"/>
    </xf>
    <xf numFmtId="43" fontId="26" fillId="0" borderId="31" xfId="0" applyNumberFormat="1" applyFont="1" applyBorder="1" applyAlignment="1">
      <alignment vertical="center"/>
    </xf>
    <xf numFmtId="43" fontId="21" fillId="0" borderId="32" xfId="0" applyNumberFormat="1" applyFont="1" applyBorder="1" applyAlignment="1">
      <alignment vertical="center"/>
    </xf>
    <xf numFmtId="43" fontId="21" fillId="0" borderId="33" xfId="0" applyNumberFormat="1" applyFont="1" applyBorder="1" applyAlignment="1">
      <alignment vertical="center"/>
    </xf>
    <xf numFmtId="43" fontId="21" fillId="0" borderId="0" xfId="0" applyNumberFormat="1" applyFont="1" applyAlignment="1">
      <alignment horizontal="center" vertical="center"/>
    </xf>
    <xf numFmtId="43" fontId="26" fillId="0" borderId="76" xfId="0" applyNumberFormat="1" applyFont="1" applyBorder="1" applyAlignment="1">
      <alignment horizontal="right" vertical="center"/>
    </xf>
    <xf numFmtId="43" fontId="21" fillId="0" borderId="6" xfId="0" applyNumberFormat="1" applyFont="1" applyBorder="1" applyAlignment="1">
      <alignment vertical="center"/>
    </xf>
    <xf numFmtId="43" fontId="21" fillId="0" borderId="81" xfId="0" applyNumberFormat="1" applyFont="1" applyBorder="1" applyAlignment="1">
      <alignment vertical="center"/>
    </xf>
    <xf numFmtId="43" fontId="21" fillId="0" borderId="82" xfId="0" applyNumberFormat="1" applyFont="1" applyBorder="1" applyAlignment="1">
      <alignment vertical="center"/>
    </xf>
    <xf numFmtId="43" fontId="21" fillId="0" borderId="5" xfId="0" applyNumberFormat="1" applyFont="1" applyBorder="1" applyAlignment="1">
      <alignment vertical="center"/>
    </xf>
    <xf numFmtId="43" fontId="21" fillId="0" borderId="18" xfId="0" applyNumberFormat="1" applyFont="1" applyBorder="1" applyAlignment="1">
      <alignment vertical="center"/>
    </xf>
    <xf numFmtId="43" fontId="21" fillId="0" borderId="83" xfId="0" applyNumberFormat="1" applyFont="1" applyBorder="1" applyAlignment="1">
      <alignment vertical="center"/>
    </xf>
    <xf numFmtId="43" fontId="21" fillId="0" borderId="7" xfId="0" applyNumberFormat="1" applyFont="1" applyBorder="1" applyAlignment="1">
      <alignment vertical="center"/>
    </xf>
    <xf numFmtId="43" fontId="21" fillId="0" borderId="19" xfId="0" applyNumberFormat="1" applyFont="1" applyBorder="1" applyAlignment="1">
      <alignment vertical="center"/>
    </xf>
    <xf numFmtId="43" fontId="1" fillId="0" borderId="84" xfId="0" applyNumberFormat="1" applyFont="1" applyBorder="1" applyAlignment="1">
      <alignment vertical="center"/>
    </xf>
    <xf numFmtId="43" fontId="1" fillId="0" borderId="85" xfId="0" applyNumberFormat="1" applyFont="1" applyBorder="1" applyAlignment="1">
      <alignment vertical="center"/>
    </xf>
    <xf numFmtId="43" fontId="1" fillId="0" borderId="86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4" xfId="0" applyFont="1" applyBorder="1" applyAlignment="1">
      <alignment vertical="center"/>
    </xf>
    <xf numFmtId="43" fontId="1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2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43" fontId="12" fillId="0" borderId="24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3" fontId="9" fillId="2" borderId="92" xfId="0" applyNumberFormat="1" applyFont="1" applyFill="1" applyBorder="1" applyAlignment="1">
      <alignment horizontal="center" wrapText="1"/>
    </xf>
    <xf numFmtId="43" fontId="9" fillId="2" borderId="93" xfId="0" applyNumberFormat="1" applyFont="1" applyFill="1" applyBorder="1" applyAlignment="1">
      <alignment horizontal="center" wrapText="1"/>
    </xf>
    <xf numFmtId="43" fontId="9" fillId="2" borderId="99" xfId="0" applyNumberFormat="1" applyFont="1" applyFill="1" applyBorder="1" applyAlignment="1">
      <alignment horizontal="center" vertical="top" wrapText="1"/>
    </xf>
    <xf numFmtId="43" fontId="9" fillId="2" borderId="100" xfId="0" applyNumberFormat="1" applyFont="1" applyFill="1" applyBorder="1" applyAlignment="1">
      <alignment horizontal="center" vertical="top" wrapText="1"/>
    </xf>
    <xf numFmtId="0" fontId="28" fillId="0" borderId="101" xfId="0" applyFont="1" applyBorder="1" applyAlignment="1">
      <alignment horizontal="center" vertical="center"/>
    </xf>
    <xf numFmtId="0" fontId="28" fillId="0" borderId="102" xfId="0" applyFont="1" applyBorder="1" applyAlignment="1">
      <alignment horizontal="center" vertical="center"/>
    </xf>
    <xf numFmtId="0" fontId="28" fillId="0" borderId="104" xfId="0" applyFont="1" applyBorder="1" applyAlignment="1">
      <alignment horizontal="center" vertical="center"/>
    </xf>
    <xf numFmtId="0" fontId="28" fillId="0" borderId="103" xfId="0" applyFont="1" applyBorder="1" applyAlignment="1">
      <alignment horizontal="center" vertical="center"/>
    </xf>
    <xf numFmtId="0" fontId="28" fillId="0" borderId="104" xfId="0" applyFont="1" applyBorder="1" applyAlignment="1">
      <alignment horizontal="center" vertical="top" wrapText="1"/>
    </xf>
    <xf numFmtId="0" fontId="28" fillId="0" borderId="105" xfId="0" applyFont="1" applyBorder="1" applyAlignment="1">
      <alignment horizontal="center" vertical="top" wrapText="1"/>
    </xf>
    <xf numFmtId="0" fontId="29" fillId="0" borderId="0" xfId="0" applyFont="1"/>
    <xf numFmtId="0" fontId="9" fillId="0" borderId="106" xfId="0" applyFont="1" applyBorder="1" applyAlignment="1">
      <alignment horizontal="center" vertical="center"/>
    </xf>
    <xf numFmtId="43" fontId="30" fillId="0" borderId="107" xfId="0" applyNumberFormat="1" applyFont="1" applyBorder="1" applyAlignment="1">
      <alignment horizontal="left" vertical="center"/>
    </xf>
    <xf numFmtId="43" fontId="31" fillId="0" borderId="108" xfId="0" applyNumberFormat="1" applyFont="1" applyBorder="1" applyAlignment="1">
      <alignment horizontal="left" vertical="center"/>
    </xf>
    <xf numFmtId="0" fontId="9" fillId="0" borderId="108" xfId="0" applyFont="1" applyBorder="1" applyAlignment="1">
      <alignment vertical="center"/>
    </xf>
    <xf numFmtId="0" fontId="12" fillId="0" borderId="109" xfId="0" applyFont="1" applyBorder="1" applyAlignment="1">
      <alignment vertical="center"/>
    </xf>
    <xf numFmtId="43" fontId="12" fillId="0" borderId="107" xfId="0" applyNumberFormat="1" applyFont="1" applyBorder="1" applyAlignment="1">
      <alignment horizontal="center" vertical="center"/>
    </xf>
    <xf numFmtId="0" fontId="12" fillId="0" borderId="110" xfId="0" applyFont="1" applyBorder="1" applyAlignment="1">
      <alignment horizontal="left" vertical="center"/>
    </xf>
    <xf numFmtId="0" fontId="12" fillId="0" borderId="111" xfId="0" applyFont="1" applyBorder="1" applyAlignment="1">
      <alignment horizontal="center" vertical="center"/>
    </xf>
    <xf numFmtId="43" fontId="12" fillId="0" borderId="111" xfId="0" applyNumberFormat="1" applyFont="1" applyBorder="1" applyAlignment="1">
      <alignment vertical="center"/>
    </xf>
    <xf numFmtId="43" fontId="12" fillId="0" borderId="112" xfId="0" applyNumberFormat="1" applyFont="1" applyBorder="1" applyAlignment="1">
      <alignment vertical="center"/>
    </xf>
    <xf numFmtId="0" fontId="32" fillId="0" borderId="0" xfId="0" applyFont="1"/>
    <xf numFmtId="0" fontId="12" fillId="0" borderId="113" xfId="0" applyFont="1" applyBorder="1" applyAlignment="1">
      <alignment horizontal="center" vertical="center"/>
    </xf>
    <xf numFmtId="43" fontId="12" fillId="0" borderId="114" xfId="0" applyNumberFormat="1" applyFont="1" applyBorder="1" applyAlignment="1">
      <alignment horizontal="left" vertical="center"/>
    </xf>
    <xf numFmtId="43" fontId="12" fillId="0" borderId="115" xfId="0" applyNumberFormat="1" applyFont="1" applyBorder="1" applyAlignment="1">
      <alignment horizontal="left" vertical="center"/>
    </xf>
    <xf numFmtId="0" fontId="12" fillId="0" borderId="115" xfId="0" applyFont="1" applyBorder="1" applyAlignment="1">
      <alignment vertical="center"/>
    </xf>
    <xf numFmtId="0" fontId="9" fillId="0" borderId="115" xfId="0" applyFont="1" applyBorder="1" applyAlignment="1">
      <alignment vertical="center"/>
    </xf>
    <xf numFmtId="0" fontId="12" fillId="0" borderId="116" xfId="0" applyFont="1" applyBorder="1" applyAlignment="1">
      <alignment vertical="center"/>
    </xf>
    <xf numFmtId="43" fontId="12" fillId="0" borderId="114" xfId="0" applyNumberFormat="1" applyFont="1" applyBorder="1" applyAlignment="1">
      <alignment horizontal="center" vertical="center"/>
    </xf>
    <xf numFmtId="43" fontId="12" fillId="0" borderId="117" xfId="0" applyNumberFormat="1" applyFont="1" applyBorder="1" applyAlignment="1">
      <alignment horizontal="center" vertical="center"/>
    </xf>
    <xf numFmtId="43" fontId="12" fillId="0" borderId="117" xfId="0" applyNumberFormat="1" applyFont="1" applyBorder="1" applyAlignment="1">
      <alignment vertical="center"/>
    </xf>
    <xf numFmtId="43" fontId="12" fillId="0" borderId="118" xfId="0" applyNumberFormat="1" applyFont="1" applyBorder="1" applyAlignment="1">
      <alignment vertical="center"/>
    </xf>
    <xf numFmtId="0" fontId="12" fillId="0" borderId="119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43" fontId="12" fillId="0" borderId="121" xfId="0" applyNumberFormat="1" applyFont="1" applyBorder="1" applyAlignment="1">
      <alignment horizontal="left" vertical="center"/>
    </xf>
    <xf numFmtId="0" fontId="12" fillId="0" borderId="46" xfId="0" applyFont="1" applyBorder="1" applyAlignment="1">
      <alignment vertical="center"/>
    </xf>
    <xf numFmtId="0" fontId="12" fillId="0" borderId="122" xfId="0" applyFont="1" applyBorder="1" applyAlignment="1">
      <alignment vertical="center"/>
    </xf>
    <xf numFmtId="0" fontId="9" fillId="0" borderId="122" xfId="0" applyFont="1" applyBorder="1" applyAlignment="1">
      <alignment vertical="center"/>
    </xf>
    <xf numFmtId="43" fontId="9" fillId="0" borderId="123" xfId="0" applyNumberFormat="1" applyFont="1" applyBorder="1" applyAlignment="1">
      <alignment vertical="center"/>
    </xf>
    <xf numFmtId="43" fontId="32" fillId="0" borderId="0" xfId="0" applyNumberFormat="1" applyFont="1"/>
    <xf numFmtId="0" fontId="12" fillId="0" borderId="124" xfId="0" applyFont="1" applyBorder="1" applyAlignment="1">
      <alignment horizontal="left" vertical="center"/>
    </xf>
    <xf numFmtId="0" fontId="12" fillId="0" borderId="106" xfId="0" applyFont="1" applyBorder="1" applyAlignment="1">
      <alignment horizontal="center" vertical="center"/>
    </xf>
    <xf numFmtId="43" fontId="12" fillId="0" borderId="107" xfId="0" applyNumberFormat="1" applyFont="1" applyBorder="1" applyAlignment="1">
      <alignment horizontal="left" vertical="center"/>
    </xf>
    <xf numFmtId="43" fontId="12" fillId="0" borderId="108" xfId="0" applyNumberFormat="1" applyFont="1" applyBorder="1" applyAlignment="1">
      <alignment horizontal="left" vertical="center"/>
    </xf>
    <xf numFmtId="0" fontId="12" fillId="0" borderId="117" xfId="0" applyFont="1" applyBorder="1" applyAlignment="1">
      <alignment horizontal="center" vertical="center"/>
    </xf>
    <xf numFmtId="43" fontId="12" fillId="0" borderId="111" xfId="0" applyNumberFormat="1" applyFont="1" applyBorder="1" applyAlignment="1">
      <alignment horizontal="center" vertical="center"/>
    </xf>
    <xf numFmtId="0" fontId="9" fillId="0" borderId="109" xfId="0" applyFont="1" applyBorder="1" applyAlignment="1">
      <alignment vertical="center"/>
    </xf>
    <xf numFmtId="43" fontId="9" fillId="0" borderId="124" xfId="0" applyNumberFormat="1" applyFont="1" applyBorder="1" applyAlignment="1">
      <alignment horizontal="center" vertical="center"/>
    </xf>
    <xf numFmtId="0" fontId="9" fillId="0" borderId="109" xfId="0" applyFont="1" applyBorder="1" applyAlignment="1">
      <alignment horizontal="left" vertical="center"/>
    </xf>
    <xf numFmtId="0" fontId="9" fillId="0" borderId="111" xfId="0" applyFont="1" applyBorder="1" applyAlignment="1">
      <alignment horizontal="center" vertical="center"/>
    </xf>
    <xf numFmtId="43" fontId="9" fillId="0" borderId="111" xfId="0" applyNumberFormat="1" applyFont="1" applyBorder="1" applyAlignment="1">
      <alignment vertical="center"/>
    </xf>
    <xf numFmtId="43" fontId="9" fillId="0" borderId="112" xfId="0" applyNumberFormat="1" applyFont="1" applyBorder="1" applyAlignment="1">
      <alignment vertical="center"/>
    </xf>
    <xf numFmtId="0" fontId="33" fillId="0" borderId="0" xfId="0" applyFont="1"/>
    <xf numFmtId="43" fontId="9" fillId="0" borderId="107" xfId="0" applyNumberFormat="1" applyFont="1" applyBorder="1" applyAlignment="1">
      <alignment horizontal="center" vertical="center"/>
    </xf>
    <xf numFmtId="0" fontId="9" fillId="0" borderId="124" xfId="0" applyFont="1" applyBorder="1" applyAlignment="1">
      <alignment horizontal="center" vertical="center"/>
    </xf>
    <xf numFmtId="0" fontId="12" fillId="0" borderId="125" xfId="0" applyFont="1" applyBorder="1" applyAlignment="1">
      <alignment horizontal="center" vertical="center"/>
    </xf>
    <xf numFmtId="43" fontId="12" fillId="0" borderId="82" xfId="0" applyNumberFormat="1" applyFont="1" applyBorder="1" applyAlignment="1">
      <alignment horizontal="left" vertical="center"/>
    </xf>
    <xf numFmtId="0" fontId="12" fillId="0" borderId="126" xfId="0" applyFont="1" applyBorder="1" applyAlignment="1">
      <alignment vertical="center"/>
    </xf>
    <xf numFmtId="43" fontId="12" fillId="0" borderId="82" xfId="0" applyNumberFormat="1" applyFont="1" applyBorder="1" applyAlignment="1">
      <alignment horizontal="center" vertical="center"/>
    </xf>
    <xf numFmtId="43" fontId="12" fillId="0" borderId="127" xfId="0" applyNumberFormat="1" applyFont="1" applyBorder="1" applyAlignment="1">
      <alignment horizontal="left" vertical="center"/>
    </xf>
    <xf numFmtId="43" fontId="12" fillId="0" borderId="128" xfId="0" applyNumberFormat="1" applyFont="1" applyBorder="1" applyAlignment="1">
      <alignment horizontal="left" vertical="center"/>
    </xf>
    <xf numFmtId="0" fontId="9" fillId="0" borderId="128" xfId="0" applyFont="1" applyBorder="1" applyAlignment="1">
      <alignment vertical="center"/>
    </xf>
    <xf numFmtId="43" fontId="12" fillId="0" borderId="127" xfId="0" applyNumberFormat="1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43" fontId="12" fillId="0" borderId="129" xfId="0" applyNumberFormat="1" applyFont="1" applyBorder="1" applyAlignment="1">
      <alignment horizontal="left" vertical="center"/>
    </xf>
    <xf numFmtId="43" fontId="12" fillId="0" borderId="130" xfId="0" applyNumberFormat="1" applyFont="1" applyBorder="1" applyAlignment="1">
      <alignment horizontal="left" vertical="center"/>
    </xf>
    <xf numFmtId="0" fontId="9" fillId="0" borderId="13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29" xfId="0" applyFont="1" applyBorder="1" applyAlignment="1">
      <alignment horizontal="center" vertical="center"/>
    </xf>
    <xf numFmtId="43" fontId="12" fillId="0" borderId="119" xfId="0" applyNumberFormat="1" applyFont="1" applyBorder="1" applyAlignment="1">
      <alignment vertical="center"/>
    </xf>
    <xf numFmtId="43" fontId="12" fillId="0" borderId="131" xfId="0" applyNumberFormat="1" applyFont="1" applyBorder="1" applyAlignment="1">
      <alignment vertical="center"/>
    </xf>
    <xf numFmtId="43" fontId="12" fillId="0" borderId="132" xfId="0" applyNumberFormat="1" applyFont="1" applyBorder="1" applyAlignment="1">
      <alignment vertical="center"/>
    </xf>
    <xf numFmtId="0" fontId="12" fillId="0" borderId="133" xfId="0" applyFont="1" applyBorder="1" applyAlignment="1">
      <alignment horizontal="center" vertical="center"/>
    </xf>
    <xf numFmtId="0" fontId="12" fillId="0" borderId="134" xfId="0" applyFont="1" applyBorder="1" applyAlignment="1">
      <alignment vertical="center"/>
    </xf>
    <xf numFmtId="43" fontId="12" fillId="0" borderId="129" xfId="0" applyNumberFormat="1" applyFont="1" applyBorder="1" applyAlignment="1">
      <alignment horizontal="center" vertical="center"/>
    </xf>
    <xf numFmtId="0" fontId="12" fillId="0" borderId="135" xfId="0" applyFont="1" applyBorder="1" applyAlignment="1">
      <alignment horizontal="center" vertical="center"/>
    </xf>
    <xf numFmtId="43" fontId="12" fillId="0" borderId="18" xfId="0" applyNumberFormat="1" applyFont="1" applyBorder="1" applyAlignment="1">
      <alignment horizontal="left" vertical="center"/>
    </xf>
    <xf numFmtId="43" fontId="12" fillId="0" borderId="19" xfId="0" applyNumberFormat="1" applyFont="1" applyBorder="1" applyAlignment="1">
      <alignment horizontal="left" vertical="center"/>
    </xf>
    <xf numFmtId="0" fontId="9" fillId="0" borderId="19" xfId="0" applyFont="1" applyBorder="1" applyAlignment="1">
      <alignment vertical="center"/>
    </xf>
    <xf numFmtId="0" fontId="12" fillId="0" borderId="83" xfId="0" applyFont="1" applyBorder="1" applyAlignment="1">
      <alignment vertical="center"/>
    </xf>
    <xf numFmtId="0" fontId="12" fillId="0" borderId="136" xfId="0" applyFont="1" applyBorder="1" applyAlignment="1">
      <alignment horizontal="center" vertical="center"/>
    </xf>
    <xf numFmtId="43" fontId="12" fillId="0" borderId="137" xfId="0" applyNumberFormat="1" applyFont="1" applyBorder="1" applyAlignment="1">
      <alignment horizontal="left" vertical="center"/>
    </xf>
    <xf numFmtId="43" fontId="12" fillId="0" borderId="138" xfId="0" applyNumberFormat="1" applyFont="1" applyBorder="1" applyAlignment="1">
      <alignment horizontal="left" vertical="center"/>
    </xf>
    <xf numFmtId="0" fontId="12" fillId="0" borderId="138" xfId="0" applyFont="1" applyBorder="1" applyAlignment="1">
      <alignment vertical="center"/>
    </xf>
    <xf numFmtId="0" fontId="12" fillId="0" borderId="139" xfId="0" applyFont="1" applyBorder="1" applyAlignment="1">
      <alignment vertical="center"/>
    </xf>
    <xf numFmtId="0" fontId="9" fillId="0" borderId="139" xfId="0" applyFont="1" applyBorder="1" applyAlignment="1">
      <alignment vertical="center"/>
    </xf>
    <xf numFmtId="43" fontId="9" fillId="0" borderId="140" xfId="0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43" fontId="12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4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43" fontId="12" fillId="0" borderId="2" xfId="0" applyNumberFormat="1" applyFont="1" applyBorder="1" applyAlignment="1">
      <alignment vertical="center"/>
    </xf>
    <xf numFmtId="43" fontId="8" fillId="0" borderId="2" xfId="0" applyNumberFormat="1" applyFont="1" applyBorder="1" applyAlignment="1">
      <alignment horizontal="right" vertical="center"/>
    </xf>
    <xf numFmtId="43" fontId="8" fillId="0" borderId="2" xfId="0" applyNumberFormat="1" applyFont="1" applyBorder="1" applyAlignment="1">
      <alignment vertical="center"/>
    </xf>
    <xf numFmtId="43" fontId="8" fillId="0" borderId="141" xfId="0" applyNumberFormat="1" applyFont="1" applyBorder="1" applyAlignment="1">
      <alignment vertical="center"/>
    </xf>
    <xf numFmtId="43" fontId="8" fillId="0" borderId="141" xfId="0" applyNumberFormat="1" applyFont="1" applyBorder="1" applyAlignment="1">
      <alignment horizontal="center" vertical="center"/>
    </xf>
    <xf numFmtId="0" fontId="8" fillId="0" borderId="141" xfId="0" applyFont="1" applyBorder="1" applyAlignment="1">
      <alignment horizontal="right" vertical="center"/>
    </xf>
    <xf numFmtId="0" fontId="8" fillId="0" borderId="141" xfId="0" applyFont="1" applyBorder="1" applyAlignment="1">
      <alignment horizontal="left" vertical="center"/>
    </xf>
    <xf numFmtId="0" fontId="8" fillId="0" borderId="142" xfId="0" applyFont="1" applyBorder="1" applyAlignment="1">
      <alignment vertical="center"/>
    </xf>
    <xf numFmtId="43" fontId="34" fillId="0" borderId="0" xfId="0" applyNumberFormat="1" applyFont="1" applyAlignment="1">
      <alignment horizontal="left"/>
    </xf>
    <xf numFmtId="43" fontId="34" fillId="0" borderId="0" xfId="0" applyNumberFormat="1" applyFont="1" applyAlignment="1">
      <alignment horizontal="left" vertical="center"/>
    </xf>
    <xf numFmtId="43" fontId="34" fillId="0" borderId="0" xfId="0" applyNumberFormat="1" applyFont="1" applyAlignment="1">
      <alignment horizontal="left" vertical="top"/>
    </xf>
    <xf numFmtId="43" fontId="36" fillId="0" borderId="0" xfId="0" applyNumberFormat="1" applyFont="1" applyAlignment="1">
      <alignment horizontal="left" vertical="center"/>
    </xf>
    <xf numFmtId="43" fontId="8" fillId="0" borderId="22" xfId="0" applyNumberFormat="1" applyFont="1" applyBorder="1" applyAlignment="1">
      <alignment horizontal="right" vertical="center"/>
    </xf>
    <xf numFmtId="43" fontId="8" fillId="0" borderId="22" xfId="0" applyNumberFormat="1" applyFont="1" applyBorder="1" applyAlignment="1">
      <alignment vertical="center"/>
    </xf>
    <xf numFmtId="43" fontId="8" fillId="0" borderId="146" xfId="0" applyNumberFormat="1" applyFont="1" applyBorder="1" applyAlignment="1">
      <alignment vertical="center"/>
    </xf>
    <xf numFmtId="43" fontId="8" fillId="0" borderId="146" xfId="0" applyNumberFormat="1" applyFont="1" applyBorder="1" applyAlignment="1">
      <alignment horizontal="center" vertical="center"/>
    </xf>
    <xf numFmtId="0" fontId="8" fillId="0" borderId="146" xfId="0" applyFont="1" applyBorder="1" applyAlignment="1">
      <alignment horizontal="right" vertical="center"/>
    </xf>
    <xf numFmtId="0" fontId="8" fillId="0" borderId="146" xfId="0" applyFont="1" applyBorder="1" applyAlignment="1">
      <alignment horizontal="left" vertical="center"/>
    </xf>
    <xf numFmtId="0" fontId="8" fillId="0" borderId="147" xfId="0" applyFont="1" applyBorder="1" applyAlignment="1">
      <alignment vertical="center"/>
    </xf>
    <xf numFmtId="43" fontId="12" fillId="0" borderId="0" xfId="0" applyNumberFormat="1" applyFont="1" applyAlignment="1">
      <alignment horizontal="right" vertical="center"/>
    </xf>
    <xf numFmtId="43" fontId="9" fillId="0" borderId="21" xfId="0" applyNumberFormat="1" applyFont="1" applyBorder="1" applyAlignment="1">
      <alignment horizontal="left" vertical="center"/>
    </xf>
    <xf numFmtId="43" fontId="9" fillId="0" borderId="22" xfId="0" applyNumberFormat="1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43" fontId="9" fillId="0" borderId="22" xfId="0" applyNumberFormat="1" applyFont="1" applyBorder="1" applyAlignment="1">
      <alignment horizontal="right" vertical="center"/>
    </xf>
    <xf numFmtId="43" fontId="12" fillId="0" borderId="22" xfId="0" applyNumberFormat="1" applyFont="1" applyBorder="1" applyAlignment="1">
      <alignment horizontal="center" vertical="center"/>
    </xf>
    <xf numFmtId="43" fontId="12" fillId="0" borderId="22" xfId="0" applyNumberFormat="1" applyFont="1" applyBorder="1" applyAlignment="1">
      <alignment horizontal="left" vertical="center"/>
    </xf>
    <xf numFmtId="43" fontId="12" fillId="0" borderId="22" xfId="0" applyNumberFormat="1" applyFont="1" applyBorder="1" applyAlignment="1">
      <alignment vertical="center"/>
    </xf>
    <xf numFmtId="43" fontId="10" fillId="2" borderId="92" xfId="0" applyNumberFormat="1" applyFont="1" applyFill="1" applyBorder="1" applyAlignment="1">
      <alignment horizontal="center" vertical="center"/>
    </xf>
    <xf numFmtId="43" fontId="10" fillId="2" borderId="92" xfId="0" applyNumberFormat="1" applyFont="1" applyFill="1" applyBorder="1" applyAlignment="1">
      <alignment horizontal="center" wrapText="1"/>
    </xf>
    <xf numFmtId="43" fontId="9" fillId="2" borderId="92" xfId="0" applyNumberFormat="1" applyFont="1" applyFill="1" applyBorder="1" applyAlignment="1">
      <alignment horizontal="center" vertical="center" wrapText="1"/>
    </xf>
    <xf numFmtId="43" fontId="10" fillId="2" borderId="149" xfId="0" applyNumberFormat="1" applyFont="1" applyFill="1" applyBorder="1" applyAlignment="1">
      <alignment horizontal="center" vertical="top"/>
    </xf>
    <xf numFmtId="43" fontId="9" fillId="2" borderId="149" xfId="0" applyNumberFormat="1" applyFont="1" applyFill="1" applyBorder="1" applyAlignment="1">
      <alignment horizontal="center" vertical="center" wrapText="1"/>
    </xf>
    <xf numFmtId="0" fontId="28" fillId="0" borderId="104" xfId="0" applyFont="1" applyBorder="1" applyAlignment="1">
      <alignment horizontal="center" vertical="center" wrapText="1"/>
    </xf>
    <xf numFmtId="0" fontId="28" fillId="0" borderId="105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43" fontId="12" fillId="0" borderId="109" xfId="0" applyNumberFormat="1" applyFont="1" applyBorder="1" applyAlignment="1">
      <alignment horizontal="right" vertical="center"/>
    </xf>
    <xf numFmtId="43" fontId="12" fillId="0" borderId="111" xfId="0" applyNumberFormat="1" applyFont="1" applyBorder="1" applyAlignment="1">
      <alignment horizontal="left" vertical="center"/>
    </xf>
    <xf numFmtId="43" fontId="12" fillId="0" borderId="107" xfId="0" applyNumberFormat="1" applyFont="1" applyBorder="1" applyAlignment="1">
      <alignment vertical="center"/>
    </xf>
    <xf numFmtId="43" fontId="12" fillId="0" borderId="107" xfId="0" applyNumberFormat="1" applyFont="1" applyBorder="1" applyAlignment="1">
      <alignment horizontal="right" vertical="center"/>
    </xf>
    <xf numFmtId="0" fontId="12" fillId="0" borderId="153" xfId="0" applyFont="1" applyBorder="1" applyAlignment="1">
      <alignment horizontal="left" vertical="center"/>
    </xf>
    <xf numFmtId="43" fontId="12" fillId="0" borderId="116" xfId="0" applyNumberFormat="1" applyFont="1" applyBorder="1" applyAlignment="1">
      <alignment horizontal="right" vertical="center"/>
    </xf>
    <xf numFmtId="43" fontId="12" fillId="4" borderId="117" xfId="0" applyNumberFormat="1" applyFont="1" applyFill="1" applyBorder="1" applyAlignment="1">
      <alignment horizontal="center" vertical="center"/>
    </xf>
    <xf numFmtId="43" fontId="12" fillId="4" borderId="117" xfId="0" applyNumberFormat="1" applyFont="1" applyFill="1" applyBorder="1" applyAlignment="1">
      <alignment horizontal="left" vertical="center"/>
    </xf>
    <xf numFmtId="43" fontId="12" fillId="0" borderId="114" xfId="0" applyNumberFormat="1" applyFont="1" applyBorder="1" applyAlignment="1">
      <alignment vertical="center"/>
    </xf>
    <xf numFmtId="43" fontId="9" fillId="0" borderId="114" xfId="0" applyNumberFormat="1" applyFont="1" applyBorder="1" applyAlignment="1">
      <alignment horizontal="right" vertical="center"/>
    </xf>
    <xf numFmtId="0" fontId="9" fillId="0" borderId="116" xfId="0" applyFont="1" applyBorder="1" applyAlignment="1">
      <alignment horizontal="left" vertical="center"/>
    </xf>
    <xf numFmtId="43" fontId="12" fillId="0" borderId="117" xfId="0" applyNumberFormat="1" applyFont="1" applyBorder="1" applyAlignment="1">
      <alignment horizontal="left" vertical="center"/>
    </xf>
    <xf numFmtId="0" fontId="12" fillId="0" borderId="130" xfId="0" applyFont="1" applyBorder="1" applyAlignment="1">
      <alignment vertical="center"/>
    </xf>
    <xf numFmtId="43" fontId="12" fillId="0" borderId="134" xfId="0" applyNumberFormat="1" applyFont="1" applyBorder="1" applyAlignment="1">
      <alignment horizontal="right" vertical="center"/>
    </xf>
    <xf numFmtId="43" fontId="12" fillId="0" borderId="119" xfId="0" applyNumberFormat="1" applyFont="1" applyBorder="1" applyAlignment="1">
      <alignment horizontal="center" vertical="center"/>
    </xf>
    <xf numFmtId="43" fontId="12" fillId="0" borderId="119" xfId="0" applyNumberFormat="1" applyFont="1" applyBorder="1" applyAlignment="1">
      <alignment horizontal="left" vertical="center"/>
    </xf>
    <xf numFmtId="43" fontId="12" fillId="0" borderId="129" xfId="0" applyNumberFormat="1" applyFont="1" applyBorder="1" applyAlignment="1">
      <alignment vertical="center"/>
    </xf>
    <xf numFmtId="43" fontId="12" fillId="0" borderId="129" xfId="0" applyNumberFormat="1" applyFont="1" applyBorder="1" applyAlignment="1">
      <alignment horizontal="right" vertical="center"/>
    </xf>
    <xf numFmtId="0" fontId="12" fillId="0" borderId="134" xfId="0" applyFont="1" applyBorder="1" applyAlignment="1">
      <alignment horizontal="left" vertical="center"/>
    </xf>
    <xf numFmtId="43" fontId="12" fillId="0" borderId="154" xfId="0" applyNumberFormat="1" applyFont="1" applyBorder="1" applyAlignment="1">
      <alignment vertical="center"/>
    </xf>
    <xf numFmtId="0" fontId="9" fillId="0" borderId="155" xfId="0" applyFont="1" applyBorder="1" applyAlignment="1">
      <alignment horizontal="center" vertical="center"/>
    </xf>
    <xf numFmtId="43" fontId="37" fillId="0" borderId="156" xfId="0" applyNumberFormat="1" applyFont="1" applyBorder="1" applyAlignment="1">
      <alignment horizontal="left" vertical="center"/>
    </xf>
    <xf numFmtId="43" fontId="38" fillId="0" borderId="157" xfId="0" applyNumberFormat="1" applyFont="1" applyBorder="1" applyAlignment="1">
      <alignment horizontal="left" vertical="center"/>
    </xf>
    <xf numFmtId="0" fontId="9" fillId="0" borderId="157" xfId="0" applyFont="1" applyBorder="1" applyAlignment="1">
      <alignment vertical="center"/>
    </xf>
    <xf numFmtId="43" fontId="12" fillId="0" borderId="158" xfId="0" applyNumberFormat="1" applyFont="1" applyBorder="1" applyAlignment="1">
      <alignment horizontal="right" vertical="center"/>
    </xf>
    <xf numFmtId="43" fontId="12" fillId="0" borderId="124" xfId="0" applyNumberFormat="1" applyFont="1" applyBorder="1" applyAlignment="1">
      <alignment horizontal="center" vertical="center"/>
    </xf>
    <xf numFmtId="43" fontId="12" fillId="0" borderId="124" xfId="0" applyNumberFormat="1" applyFont="1" applyBorder="1" applyAlignment="1">
      <alignment horizontal="left" vertical="center"/>
    </xf>
    <xf numFmtId="43" fontId="12" fillId="0" borderId="124" xfId="0" applyNumberFormat="1" applyFont="1" applyBorder="1" applyAlignment="1">
      <alignment vertical="center"/>
    </xf>
    <xf numFmtId="43" fontId="12" fillId="0" borderId="156" xfId="0" applyNumberFormat="1" applyFont="1" applyBorder="1" applyAlignment="1">
      <alignment vertical="center"/>
    </xf>
    <xf numFmtId="43" fontId="12" fillId="0" borderId="156" xfId="0" applyNumberFormat="1" applyFont="1" applyBorder="1" applyAlignment="1">
      <alignment horizontal="center" vertical="center"/>
    </xf>
    <xf numFmtId="43" fontId="12" fillId="0" borderId="156" xfId="0" applyNumberFormat="1" applyFont="1" applyBorder="1" applyAlignment="1">
      <alignment horizontal="right" vertical="center"/>
    </xf>
    <xf numFmtId="0" fontId="12" fillId="0" borderId="158" xfId="0" applyFont="1" applyBorder="1" applyAlignment="1">
      <alignment horizontal="left" vertical="center"/>
    </xf>
    <xf numFmtId="43" fontId="12" fillId="0" borderId="159" xfId="0" applyNumberFormat="1" applyFont="1" applyBorder="1" applyAlignment="1">
      <alignment vertical="center"/>
    </xf>
    <xf numFmtId="0" fontId="12" fillId="0" borderId="109" xfId="0" applyFont="1" applyBorder="1" applyAlignment="1">
      <alignment horizontal="left" vertical="center"/>
    </xf>
    <xf numFmtId="0" fontId="12" fillId="0" borderId="108" xfId="0" applyFont="1" applyBorder="1" applyAlignment="1">
      <alignment vertical="center"/>
    </xf>
    <xf numFmtId="43" fontId="12" fillId="4" borderId="160" xfId="0" applyNumberFormat="1" applyFont="1" applyFill="1" applyBorder="1" applyAlignment="1">
      <alignment horizontal="center" vertical="center"/>
    </xf>
    <xf numFmtId="43" fontId="12" fillId="4" borderId="161" xfId="0" applyNumberFormat="1" applyFont="1" applyFill="1" applyBorder="1" applyAlignment="1">
      <alignment vertical="center"/>
    </xf>
    <xf numFmtId="0" fontId="9" fillId="0" borderId="46" xfId="0" applyFont="1" applyBorder="1" applyAlignment="1">
      <alignment vertical="center"/>
    </xf>
    <xf numFmtId="43" fontId="12" fillId="0" borderId="122" xfId="0" applyNumberFormat="1" applyFont="1" applyBorder="1" applyAlignment="1">
      <alignment horizontal="right" vertical="center"/>
    </xf>
    <xf numFmtId="43" fontId="12" fillId="0" borderId="162" xfId="0" applyNumberFormat="1" applyFont="1" applyBorder="1" applyAlignment="1">
      <alignment horizontal="center" vertical="center"/>
    </xf>
    <xf numFmtId="43" fontId="12" fillId="0" borderId="162" xfId="0" applyNumberFormat="1" applyFont="1" applyBorder="1" applyAlignment="1">
      <alignment horizontal="left" vertical="center"/>
    </xf>
    <xf numFmtId="43" fontId="12" fillId="0" borderId="162" xfId="0" applyNumberFormat="1" applyFont="1" applyBorder="1" applyAlignment="1">
      <alignment vertical="center"/>
    </xf>
    <xf numFmtId="43" fontId="12" fillId="0" borderId="121" xfId="0" applyNumberFormat="1" applyFont="1" applyBorder="1" applyAlignment="1">
      <alignment vertical="center"/>
    </xf>
    <xf numFmtId="43" fontId="12" fillId="0" borderId="121" xfId="0" applyNumberFormat="1" applyFont="1" applyBorder="1" applyAlignment="1">
      <alignment horizontal="center" vertical="center"/>
    </xf>
    <xf numFmtId="43" fontId="9" fillId="0" borderId="121" xfId="0" applyNumberFormat="1" applyFont="1" applyBorder="1" applyAlignment="1">
      <alignment horizontal="right" vertical="center"/>
    </xf>
    <xf numFmtId="0" fontId="9" fillId="0" borderId="122" xfId="0" applyFont="1" applyBorder="1" applyAlignment="1">
      <alignment horizontal="left" vertical="center"/>
    </xf>
    <xf numFmtId="43" fontId="12" fillId="0" borderId="123" xfId="0" applyNumberFormat="1" applyFont="1" applyBorder="1" applyAlignment="1">
      <alignment vertical="center"/>
    </xf>
    <xf numFmtId="43" fontId="12" fillId="0" borderId="5" xfId="0" applyNumberFormat="1" applyFont="1" applyBorder="1" applyAlignment="1">
      <alignment horizontal="right" vertical="center"/>
    </xf>
    <xf numFmtId="43" fontId="12" fillId="0" borderId="163" xfId="0" applyNumberFormat="1" applyFont="1" applyBorder="1" applyAlignment="1">
      <alignment horizontal="center" vertical="center"/>
    </xf>
    <xf numFmtId="43" fontId="12" fillId="0" borderId="163" xfId="0" applyNumberFormat="1" applyFont="1" applyBorder="1" applyAlignment="1">
      <alignment horizontal="left" vertical="center"/>
    </xf>
    <xf numFmtId="43" fontId="12" fillId="0" borderId="163" xfId="0" applyNumberFormat="1" applyFont="1" applyBorder="1" applyAlignment="1">
      <alignment vertical="center"/>
    </xf>
    <xf numFmtId="43" fontId="12" fillId="0" borderId="82" xfId="0" applyNumberFormat="1" applyFont="1" applyBorder="1" applyAlignment="1">
      <alignment vertical="center"/>
    </xf>
    <xf numFmtId="43" fontId="9" fillId="0" borderId="82" xfId="0" applyNumberFormat="1" applyFont="1" applyBorder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43" fontId="9" fillId="0" borderId="107" xfId="0" applyNumberFormat="1" applyFont="1" applyBorder="1" applyAlignment="1">
      <alignment horizontal="right" vertical="center"/>
    </xf>
    <xf numFmtId="43" fontId="12" fillId="0" borderId="107" xfId="0" applyNumberFormat="1" applyFont="1" applyBorder="1" applyAlignment="1">
      <alignment horizontal="center" vertical="center" wrapText="1"/>
    </xf>
    <xf numFmtId="43" fontId="12" fillId="4" borderId="161" xfId="0" applyNumberFormat="1" applyFont="1" applyFill="1" applyBorder="1" applyAlignment="1">
      <alignment horizontal="center" vertical="center"/>
    </xf>
    <xf numFmtId="0" fontId="12" fillId="0" borderId="116" xfId="0" applyFont="1" applyBorder="1" applyAlignment="1">
      <alignment horizontal="left" vertical="center"/>
    </xf>
    <xf numFmtId="43" fontId="12" fillId="4" borderId="164" xfId="0" applyNumberFormat="1" applyFont="1" applyFill="1" applyBorder="1" applyAlignment="1">
      <alignment horizontal="center" vertical="center"/>
    </xf>
    <xf numFmtId="43" fontId="12" fillId="0" borderId="82" xfId="0" applyNumberFormat="1" applyFont="1" applyBorder="1" applyAlignment="1">
      <alignment horizontal="right" vertical="center"/>
    </xf>
    <xf numFmtId="0" fontId="12" fillId="0" borderId="126" xfId="0" applyFont="1" applyBorder="1" applyAlignment="1">
      <alignment horizontal="left" vertical="center"/>
    </xf>
    <xf numFmtId="0" fontId="12" fillId="0" borderId="155" xfId="0" applyFont="1" applyBorder="1" applyAlignment="1">
      <alignment horizontal="center" vertical="center"/>
    </xf>
    <xf numFmtId="43" fontId="12" fillId="0" borderId="157" xfId="0" applyNumberFormat="1" applyFont="1" applyBorder="1" applyAlignment="1">
      <alignment horizontal="left" vertical="center"/>
    </xf>
    <xf numFmtId="43" fontId="12" fillId="0" borderId="83" xfId="0" applyNumberFormat="1" applyFont="1" applyBorder="1" applyAlignment="1">
      <alignment horizontal="right" vertical="center"/>
    </xf>
    <xf numFmtId="43" fontId="12" fillId="0" borderId="165" xfId="0" applyNumberFormat="1" applyFont="1" applyBorder="1" applyAlignment="1">
      <alignment horizontal="center" vertical="center"/>
    </xf>
    <xf numFmtId="43" fontId="12" fillId="0" borderId="165" xfId="0" applyNumberFormat="1" applyFont="1" applyBorder="1" applyAlignment="1">
      <alignment horizontal="left" vertical="center"/>
    </xf>
    <xf numFmtId="43" fontId="12" fillId="0" borderId="165" xfId="0" applyNumberFormat="1" applyFont="1" applyBorder="1" applyAlignment="1">
      <alignment vertical="center"/>
    </xf>
    <xf numFmtId="43" fontId="12" fillId="0" borderId="18" xfId="0" applyNumberFormat="1" applyFont="1" applyBorder="1" applyAlignment="1">
      <alignment vertical="center"/>
    </xf>
    <xf numFmtId="43" fontId="12" fillId="0" borderId="18" xfId="0" applyNumberFormat="1" applyFont="1" applyBorder="1" applyAlignment="1">
      <alignment horizontal="center" vertical="center"/>
    </xf>
    <xf numFmtId="43" fontId="12" fillId="0" borderId="18" xfId="0" applyNumberFormat="1" applyFont="1" applyBorder="1" applyAlignment="1">
      <alignment horizontal="right" vertical="center"/>
    </xf>
    <xf numFmtId="0" fontId="12" fillId="0" borderId="83" xfId="0" applyFont="1" applyBorder="1" applyAlignment="1">
      <alignment horizontal="left" vertical="center"/>
    </xf>
    <xf numFmtId="43" fontId="12" fillId="0" borderId="166" xfId="0" applyNumberFormat="1" applyFont="1" applyBorder="1" applyAlignment="1">
      <alignment vertical="center"/>
    </xf>
    <xf numFmtId="43" fontId="12" fillId="4" borderId="160" xfId="0" applyNumberFormat="1" applyFont="1" applyFill="1" applyBorder="1" applyAlignment="1">
      <alignment vertical="center"/>
    </xf>
    <xf numFmtId="43" fontId="12" fillId="4" borderId="160" xfId="0" applyNumberFormat="1" applyFont="1" applyFill="1" applyBorder="1" applyAlignment="1">
      <alignment horizontal="left" vertical="center"/>
    </xf>
    <xf numFmtId="43" fontId="12" fillId="0" borderId="167" xfId="0" applyNumberFormat="1" applyFont="1" applyBorder="1" applyAlignment="1">
      <alignment horizontal="center" vertical="center"/>
    </xf>
    <xf numFmtId="43" fontId="9" fillId="0" borderId="127" xfId="0" applyNumberFormat="1" applyFont="1" applyBorder="1" applyAlignment="1">
      <alignment horizontal="right" vertical="center"/>
    </xf>
    <xf numFmtId="0" fontId="9" fillId="0" borderId="126" xfId="0" applyFont="1" applyBorder="1" applyAlignment="1">
      <alignment horizontal="left" vertical="center"/>
    </xf>
    <xf numFmtId="43" fontId="12" fillId="0" borderId="167" xfId="0" applyNumberFormat="1" applyFont="1" applyBorder="1" applyAlignment="1">
      <alignment vertical="center"/>
    </xf>
    <xf numFmtId="0" fontId="12" fillId="0" borderId="168" xfId="0" applyFont="1" applyBorder="1" applyAlignment="1">
      <alignment horizontal="center" vertical="center"/>
    </xf>
    <xf numFmtId="43" fontId="12" fillId="0" borderId="126" xfId="0" applyNumberFormat="1" applyFont="1" applyBorder="1" applyAlignment="1">
      <alignment horizontal="right" vertical="center"/>
    </xf>
    <xf numFmtId="43" fontId="12" fillId="0" borderId="167" xfId="0" applyNumberFormat="1" applyFont="1" applyBorder="1" applyAlignment="1">
      <alignment horizontal="left" vertical="center"/>
    </xf>
    <xf numFmtId="0" fontId="12" fillId="0" borderId="169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43" fontId="12" fillId="0" borderId="170" xfId="0" applyNumberFormat="1" applyFont="1" applyBorder="1" applyAlignment="1">
      <alignment horizontal="right" vertical="center"/>
    </xf>
    <xf numFmtId="43" fontId="12" fillId="0" borderId="171" xfId="0" applyNumberFormat="1" applyFont="1" applyBorder="1" applyAlignment="1">
      <alignment horizontal="center" vertical="center"/>
    </xf>
    <xf numFmtId="43" fontId="12" fillId="0" borderId="172" xfId="0" applyNumberFormat="1" applyFont="1" applyBorder="1" applyAlignment="1">
      <alignment horizontal="left" vertical="center"/>
    </xf>
    <xf numFmtId="43" fontId="12" fillId="0" borderId="171" xfId="0" applyNumberFormat="1" applyFont="1" applyBorder="1" applyAlignment="1">
      <alignment vertical="center"/>
    </xf>
    <xf numFmtId="43" fontId="12" fillId="0" borderId="173" xfId="0" applyNumberFormat="1" applyFont="1" applyBorder="1" applyAlignment="1">
      <alignment vertical="center"/>
    </xf>
    <xf numFmtId="43" fontId="12" fillId="0" borderId="173" xfId="0" applyNumberFormat="1" applyFont="1" applyBorder="1" applyAlignment="1">
      <alignment horizontal="center" vertical="center"/>
    </xf>
    <xf numFmtId="43" fontId="12" fillId="0" borderId="173" xfId="0" applyNumberFormat="1" applyFont="1" applyBorder="1" applyAlignment="1">
      <alignment horizontal="right" vertical="center"/>
    </xf>
    <xf numFmtId="0" fontId="12" fillId="0" borderId="170" xfId="0" applyFont="1" applyBorder="1" applyAlignment="1">
      <alignment horizontal="left" vertical="center"/>
    </xf>
    <xf numFmtId="43" fontId="12" fillId="0" borderId="174" xfId="0" applyNumberFormat="1" applyFont="1" applyBorder="1" applyAlignment="1">
      <alignment vertical="center"/>
    </xf>
    <xf numFmtId="43" fontId="32" fillId="0" borderId="0" xfId="0" applyNumberFormat="1" applyFont="1" applyAlignment="1">
      <alignment horizontal="right"/>
    </xf>
    <xf numFmtId="4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/>
    <xf numFmtId="43" fontId="39" fillId="0" borderId="0" xfId="0" applyNumberFormat="1" applyFont="1"/>
    <xf numFmtId="0" fontId="39" fillId="0" borderId="0" xfId="0" applyFont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43" fontId="40" fillId="0" borderId="0" xfId="0" applyNumberFormat="1" applyFont="1" applyAlignment="1">
      <alignment horizontal="left"/>
    </xf>
    <xf numFmtId="0" fontId="39" fillId="0" borderId="162" xfId="0" applyFont="1" applyBorder="1" applyAlignment="1">
      <alignment horizontal="center" vertical="center"/>
    </xf>
    <xf numFmtId="164" fontId="39" fillId="0" borderId="162" xfId="0" applyNumberFormat="1" applyFont="1" applyBorder="1" applyAlignment="1">
      <alignment horizontal="center" vertical="center"/>
    </xf>
    <xf numFmtId="0" fontId="39" fillId="0" borderId="162" xfId="0" applyFont="1" applyBorder="1" applyAlignment="1">
      <alignment horizontal="center"/>
    </xf>
    <xf numFmtId="0" fontId="39" fillId="0" borderId="121" xfId="0" applyFont="1" applyBorder="1"/>
    <xf numFmtId="0" fontId="39" fillId="0" borderId="46" xfId="0" applyFont="1" applyBorder="1"/>
    <xf numFmtId="0" fontId="39" fillId="0" borderId="122" xfId="0" applyFont="1" applyBorder="1"/>
    <xf numFmtId="164" fontId="39" fillId="0" borderId="162" xfId="0" applyNumberFormat="1" applyFont="1" applyBorder="1"/>
    <xf numFmtId="0" fontId="39" fillId="0" borderId="162" xfId="0" applyFont="1" applyBorder="1"/>
    <xf numFmtId="43" fontId="39" fillId="0" borderId="162" xfId="0" applyNumberFormat="1" applyFont="1" applyBorder="1"/>
    <xf numFmtId="0" fontId="40" fillId="0" borderId="121" xfId="0" applyFont="1" applyBorder="1" applyAlignment="1">
      <alignment horizontal="center"/>
    </xf>
    <xf numFmtId="0" fontId="40" fillId="0" borderId="121" xfId="0" applyFont="1" applyBorder="1"/>
    <xf numFmtId="0" fontId="40" fillId="0" borderId="46" xfId="0" applyFont="1" applyBorder="1"/>
    <xf numFmtId="0" fontId="40" fillId="0" borderId="122" xfId="0" applyFont="1" applyBorder="1"/>
    <xf numFmtId="0" fontId="40" fillId="0" borderId="162" xfId="0" applyFont="1" applyBorder="1" applyAlignment="1">
      <alignment horizontal="center"/>
    </xf>
    <xf numFmtId="164" fontId="40" fillId="0" borderId="162" xfId="0" applyNumberFormat="1" applyFont="1" applyBorder="1"/>
    <xf numFmtId="43" fontId="40" fillId="0" borderId="162" xfId="0" applyNumberFormat="1" applyFont="1" applyBorder="1"/>
    <xf numFmtId="0" fontId="40" fillId="0" borderId="46" xfId="0" applyFont="1" applyBorder="1" applyAlignment="1">
      <alignment horizontal="center"/>
    </xf>
    <xf numFmtId="164" fontId="40" fillId="0" borderId="46" xfId="0" applyNumberFormat="1" applyFont="1" applyBorder="1"/>
    <xf numFmtId="9" fontId="39" fillId="0" borderId="46" xfId="0" applyNumberFormat="1" applyFont="1" applyBorder="1" applyAlignment="1">
      <alignment horizontal="center"/>
    </xf>
    <xf numFmtId="164" fontId="39" fillId="0" borderId="46" xfId="0" applyNumberFormat="1" applyFont="1" applyBorder="1" applyAlignment="1">
      <alignment horizontal="center"/>
    </xf>
    <xf numFmtId="165" fontId="40" fillId="0" borderId="162" xfId="0" applyNumberFormat="1" applyFont="1" applyBorder="1"/>
    <xf numFmtId="43" fontId="40" fillId="0" borderId="0" xfId="0" applyNumberFormat="1" applyFont="1"/>
    <xf numFmtId="0" fontId="1" fillId="0" borderId="0" xfId="0" applyFont="1" applyAlignment="1">
      <alignment vertical="center"/>
    </xf>
    <xf numFmtId="0" fontId="35" fillId="0" borderId="66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176" xfId="0" applyFont="1" applyBorder="1" applyAlignment="1">
      <alignment horizontal="center" vertical="center"/>
    </xf>
    <xf numFmtId="0" fontId="35" fillId="0" borderId="153" xfId="0" applyFont="1" applyBorder="1" applyAlignment="1">
      <alignment horizontal="center" vertical="center"/>
    </xf>
    <xf numFmtId="165" fontId="35" fillId="0" borderId="57" xfId="0" applyNumberFormat="1" applyFont="1" applyBorder="1" applyAlignment="1">
      <alignment horizontal="center" vertical="center"/>
    </xf>
    <xf numFmtId="0" fontId="35" fillId="0" borderId="110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35" fillId="0" borderId="178" xfId="0" applyFont="1" applyBorder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35" fillId="0" borderId="180" xfId="0" applyFont="1" applyBorder="1" applyAlignment="1">
      <alignment horizontal="center" vertical="center"/>
    </xf>
    <xf numFmtId="165" fontId="35" fillId="0" borderId="181" xfId="0" applyNumberFormat="1" applyFont="1" applyBorder="1" applyAlignment="1">
      <alignment horizontal="center" vertical="center"/>
    </xf>
    <xf numFmtId="0" fontId="35" fillId="0" borderId="182" xfId="0" applyFont="1" applyBorder="1" applyAlignment="1">
      <alignment horizontal="center" vertical="center"/>
    </xf>
    <xf numFmtId="43" fontId="8" fillId="0" borderId="66" xfId="0" applyNumberFormat="1" applyFont="1" applyBorder="1" applyAlignment="1">
      <alignment vertical="center"/>
    </xf>
    <xf numFmtId="43" fontId="8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43" fontId="8" fillId="0" borderId="31" xfId="0" applyNumberFormat="1" applyFont="1" applyBorder="1" applyAlignment="1">
      <alignment vertical="center"/>
    </xf>
    <xf numFmtId="43" fontId="42" fillId="0" borderId="32" xfId="0" applyNumberFormat="1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43" fontId="43" fillId="0" borderId="0" xfId="0" applyNumberFormat="1" applyFont="1" applyAlignment="1">
      <alignment horizontal="left" vertical="center"/>
    </xf>
    <xf numFmtId="43" fontId="12" fillId="0" borderId="183" xfId="0" applyNumberFormat="1" applyFont="1" applyBorder="1" applyAlignment="1">
      <alignment horizontal="center" vertical="center"/>
    </xf>
    <xf numFmtId="165" fontId="12" fillId="0" borderId="117" xfId="0" applyNumberFormat="1" applyFont="1" applyBorder="1" applyAlignment="1">
      <alignment vertical="center"/>
    </xf>
    <xf numFmtId="0" fontId="12" fillId="0" borderId="183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165" fontId="12" fillId="0" borderId="0" xfId="0" applyNumberFormat="1" applyFont="1" applyAlignment="1">
      <alignment vertical="center"/>
    </xf>
    <xf numFmtId="43" fontId="8" fillId="0" borderId="26" xfId="0" applyNumberFormat="1" applyFont="1" applyBorder="1" applyAlignment="1">
      <alignment vertical="center"/>
    </xf>
    <xf numFmtId="43" fontId="8" fillId="0" borderId="27" xfId="0" applyNumberFormat="1" applyFont="1" applyBorder="1"/>
    <xf numFmtId="0" fontId="1" fillId="0" borderId="27" xfId="0" applyFont="1" applyBorder="1" applyAlignment="1">
      <alignment vertical="center"/>
    </xf>
    <xf numFmtId="165" fontId="44" fillId="0" borderId="27" xfId="0" applyNumberFormat="1" applyFont="1" applyBorder="1" applyAlignment="1">
      <alignment vertical="center"/>
    </xf>
    <xf numFmtId="43" fontId="45" fillId="0" borderId="32" xfId="0" applyNumberFormat="1" applyFont="1" applyBorder="1" applyAlignment="1">
      <alignment vertical="center"/>
    </xf>
    <xf numFmtId="165" fontId="44" fillId="0" borderId="32" xfId="0" applyNumberFormat="1" applyFont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43" fontId="12" fillId="0" borderId="57" xfId="0" applyNumberFormat="1" applyFont="1" applyBorder="1" applyAlignment="1">
      <alignment vertical="center"/>
    </xf>
    <xf numFmtId="0" fontId="12" fillId="0" borderId="57" xfId="0" applyFont="1" applyBorder="1" applyAlignment="1">
      <alignment vertical="center"/>
    </xf>
    <xf numFmtId="165" fontId="46" fillId="0" borderId="57" xfId="0" applyNumberFormat="1" applyFont="1" applyBorder="1" applyAlignment="1">
      <alignment vertical="center"/>
    </xf>
    <xf numFmtId="0" fontId="12" fillId="0" borderId="57" xfId="0" applyFont="1" applyBorder="1" applyAlignment="1">
      <alignment horizontal="center" vertical="center"/>
    </xf>
    <xf numFmtId="0" fontId="12" fillId="0" borderId="184" xfId="0" applyFont="1" applyBorder="1" applyAlignment="1">
      <alignment horizontal="center" vertical="center"/>
    </xf>
    <xf numFmtId="165" fontId="12" fillId="0" borderId="111" xfId="0" applyNumberFormat="1" applyFont="1" applyBorder="1" applyAlignment="1">
      <alignment vertical="center"/>
    </xf>
    <xf numFmtId="0" fontId="12" fillId="0" borderId="185" xfId="0" applyFont="1" applyBorder="1" applyAlignment="1">
      <alignment horizontal="center" vertical="center"/>
    </xf>
    <xf numFmtId="43" fontId="12" fillId="0" borderId="150" xfId="0" applyNumberFormat="1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165" fontId="12" fillId="0" borderId="96" xfId="0" applyNumberFormat="1" applyFont="1" applyBorder="1" applyAlignment="1">
      <alignment vertical="center"/>
    </xf>
    <xf numFmtId="0" fontId="12" fillId="0" borderId="96" xfId="0" applyFont="1" applyBorder="1" applyAlignment="1">
      <alignment vertical="center"/>
    </xf>
    <xf numFmtId="0" fontId="1" fillId="0" borderId="66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0" fontId="1" fillId="0" borderId="31" xfId="0" applyFont="1" applyBorder="1" applyAlignment="1">
      <alignment vertical="center"/>
    </xf>
    <xf numFmtId="43" fontId="1" fillId="0" borderId="32" xfId="0" applyNumberFormat="1" applyFont="1" applyBorder="1" applyAlignment="1">
      <alignment vertical="center"/>
    </xf>
    <xf numFmtId="165" fontId="1" fillId="0" borderId="3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43" fontId="4" fillId="0" borderId="6" xfId="0" applyNumberFormat="1" applyFont="1" applyBorder="1" applyAlignment="1">
      <alignment horizontal="center" vertical="top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43" fontId="6" fillId="0" borderId="4" xfId="0" applyNumberFormat="1" applyFont="1" applyBorder="1" applyAlignment="1">
      <alignment horizontal="center" vertical="center"/>
    </xf>
    <xf numFmtId="43" fontId="6" fillId="0" borderId="4" xfId="0" applyNumberFormat="1" applyFont="1" applyBorder="1" applyAlignment="1">
      <alignment horizontal="center" vertical="top"/>
    </xf>
    <xf numFmtId="43" fontId="2" fillId="0" borderId="12" xfId="0" applyNumberFormat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43" fontId="7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43" fontId="8" fillId="0" borderId="57" xfId="0" applyNumberFormat="1" applyFont="1" applyBorder="1" applyAlignment="1">
      <alignment horizontal="right" vertical="center"/>
    </xf>
    <xf numFmtId="0" fontId="3" fillId="0" borderId="57" xfId="0" applyFont="1" applyBorder="1"/>
    <xf numFmtId="43" fontId="8" fillId="0" borderId="0" xfId="0" applyNumberFormat="1" applyFont="1" applyAlignment="1">
      <alignment horizontal="right" vertical="center"/>
    </xf>
    <xf numFmtId="43" fontId="15" fillId="0" borderId="62" xfId="0" applyNumberFormat="1" applyFont="1" applyBorder="1" applyAlignment="1">
      <alignment horizontal="right" vertical="center"/>
    </xf>
    <xf numFmtId="0" fontId="3" fillId="0" borderId="63" xfId="0" applyFont="1" applyBorder="1"/>
    <xf numFmtId="0" fontId="3" fillId="0" borderId="68" xfId="0" applyFont="1" applyBorder="1"/>
    <xf numFmtId="0" fontId="3" fillId="0" borderId="69" xfId="0" applyFont="1" applyBorder="1"/>
    <xf numFmtId="43" fontId="15" fillId="0" borderId="64" xfId="0" applyNumberFormat="1" applyFont="1" applyBorder="1" applyAlignment="1">
      <alignment horizontal="center" vertical="center"/>
    </xf>
    <xf numFmtId="0" fontId="3" fillId="0" borderId="70" xfId="0" applyFont="1" applyBorder="1"/>
    <xf numFmtId="43" fontId="15" fillId="0" borderId="65" xfId="0" applyNumberFormat="1" applyFont="1" applyBorder="1" applyAlignment="1">
      <alignment horizontal="left" vertical="center"/>
    </xf>
    <xf numFmtId="0" fontId="3" fillId="0" borderId="27" xfId="0" applyFont="1" applyBorder="1"/>
    <xf numFmtId="0" fontId="3" fillId="0" borderId="29" xfId="0" applyFont="1" applyBorder="1"/>
    <xf numFmtId="0" fontId="3" fillId="0" borderId="71" xfId="0" applyFont="1" applyBorder="1"/>
    <xf numFmtId="0" fontId="3" fillId="0" borderId="32" xfId="0" applyFont="1" applyBorder="1"/>
    <xf numFmtId="0" fontId="3" fillId="0" borderId="34" xfId="0" applyFont="1" applyBorder="1"/>
    <xf numFmtId="43" fontId="22" fillId="0" borderId="78" xfId="0" applyNumberFormat="1" applyFont="1" applyBorder="1" applyAlignment="1">
      <alignment horizontal="center" vertical="center"/>
    </xf>
    <xf numFmtId="0" fontId="3" fillId="0" borderId="79" xfId="0" applyFont="1" applyBorder="1"/>
    <xf numFmtId="43" fontId="8" fillId="0" borderId="21" xfId="0" applyNumberFormat="1" applyFont="1" applyBorder="1" applyAlignment="1">
      <alignment horizontal="center" vertical="center"/>
    </xf>
    <xf numFmtId="0" fontId="3" fillId="0" borderId="22" xfId="0" applyFont="1" applyBorder="1"/>
    <xf numFmtId="43" fontId="2" fillId="2" borderId="25" xfId="0" applyNumberFormat="1" applyFont="1" applyFill="1" applyBorder="1" applyAlignment="1">
      <alignment horizontal="center" vertical="center"/>
    </xf>
    <xf numFmtId="0" fontId="3" fillId="0" borderId="30" xfId="0" applyFont="1" applyBorder="1"/>
    <xf numFmtId="43" fontId="2" fillId="2" borderId="26" xfId="0" applyNumberFormat="1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1" xfId="0" applyFont="1" applyBorder="1"/>
    <xf numFmtId="0" fontId="3" fillId="0" borderId="33" xfId="0" applyFont="1" applyBorder="1"/>
    <xf numFmtId="43" fontId="2" fillId="2" borderId="26" xfId="0" applyNumberFormat="1" applyFont="1" applyFill="1" applyBorder="1" applyAlignment="1">
      <alignment horizontal="center" vertical="center" wrapText="1"/>
    </xf>
    <xf numFmtId="43" fontId="11" fillId="0" borderId="35" xfId="0" applyNumberFormat="1" applyFont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43" fontId="11" fillId="0" borderId="35" xfId="0" applyNumberFormat="1" applyFont="1" applyBorder="1" applyAlignment="1">
      <alignment horizontal="center" vertical="center" wrapText="1"/>
    </xf>
    <xf numFmtId="0" fontId="3" fillId="0" borderId="38" xfId="0" applyFont="1" applyBorder="1"/>
    <xf numFmtId="0" fontId="2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27" fillId="0" borderId="15" xfId="0" applyFont="1" applyBorder="1" applyAlignment="1">
      <alignment horizontal="center" vertical="top"/>
    </xf>
    <xf numFmtId="0" fontId="3" fillId="0" borderId="82" xfId="0" applyFont="1" applyBorder="1"/>
    <xf numFmtId="0" fontId="3" fillId="0" borderId="24" xfId="0" applyFont="1" applyBorder="1"/>
    <xf numFmtId="0" fontId="6" fillId="0" borderId="4" xfId="0" applyFont="1" applyBorder="1" applyAlignment="1">
      <alignment horizontal="center" vertical="center"/>
    </xf>
    <xf numFmtId="0" fontId="9" fillId="2" borderId="87" xfId="0" applyFont="1" applyFill="1" applyBorder="1" applyAlignment="1">
      <alignment horizontal="center" vertical="center"/>
    </xf>
    <xf numFmtId="0" fontId="3" fillId="0" borderId="94" xfId="0" applyFont="1" applyBorder="1"/>
    <xf numFmtId="0" fontId="9" fillId="2" borderId="88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89" xfId="0" applyFont="1" applyBorder="1"/>
    <xf numFmtId="0" fontId="3" fillId="0" borderId="95" xfId="0" applyFont="1" applyBorder="1"/>
    <xf numFmtId="43" fontId="9" fillId="2" borderId="90" xfId="0" applyNumberFormat="1" applyFont="1" applyFill="1" applyBorder="1" applyAlignment="1">
      <alignment horizontal="center" vertical="center"/>
    </xf>
    <xf numFmtId="0" fontId="3" fillId="0" borderId="96" xfId="0" applyFont="1" applyBorder="1"/>
    <xf numFmtId="43" fontId="9" fillId="2" borderId="91" xfId="0" applyNumberFormat="1" applyFont="1" applyFill="1" applyBorder="1" applyAlignment="1">
      <alignment horizontal="center" vertical="center"/>
    </xf>
    <xf numFmtId="0" fontId="3" fillId="0" borderId="97" xfId="0" applyFont="1" applyBorder="1"/>
    <xf numFmtId="0" fontId="9" fillId="2" borderId="90" xfId="0" applyFont="1" applyFill="1" applyBorder="1" applyAlignment="1">
      <alignment horizontal="center" vertical="center"/>
    </xf>
    <xf numFmtId="0" fontId="3" fillId="0" borderId="98" xfId="0" applyFont="1" applyBorder="1"/>
    <xf numFmtId="0" fontId="28" fillId="0" borderId="102" xfId="0" applyFont="1" applyBorder="1" applyAlignment="1">
      <alignment horizontal="center" vertical="center"/>
    </xf>
    <xf numFmtId="0" fontId="3" fillId="0" borderId="103" xfId="0" applyFont="1" applyBorder="1"/>
    <xf numFmtId="0" fontId="9" fillId="0" borderId="121" xfId="0" applyFont="1" applyBorder="1" applyAlignment="1">
      <alignment horizontal="right" vertical="center"/>
    </xf>
    <xf numFmtId="0" fontId="3" fillId="0" borderId="46" xfId="0" applyFont="1" applyBorder="1"/>
    <xf numFmtId="0" fontId="9" fillId="0" borderId="137" xfId="0" applyFont="1" applyBorder="1" applyAlignment="1">
      <alignment horizontal="right" vertical="center"/>
    </xf>
    <xf numFmtId="0" fontId="3" fillId="0" borderId="138" xfId="0" applyFont="1" applyBorder="1"/>
    <xf numFmtId="0" fontId="5" fillId="0" borderId="143" xfId="0" applyFont="1" applyBorder="1" applyAlignment="1">
      <alignment horizontal="center" vertical="center"/>
    </xf>
    <xf numFmtId="0" fontId="3" fillId="0" borderId="144" xfId="0" applyFont="1" applyBorder="1"/>
    <xf numFmtId="0" fontId="35" fillId="0" borderId="143" xfId="0" applyFont="1" applyBorder="1" applyAlignment="1">
      <alignment horizontal="center" vertical="center"/>
    </xf>
    <xf numFmtId="0" fontId="3" fillId="0" borderId="145" xfId="0" applyFont="1" applyBorder="1"/>
    <xf numFmtId="43" fontId="9" fillId="2" borderId="90" xfId="0" applyNumberFormat="1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3" fontId="9" fillId="2" borderId="88" xfId="0" applyNumberFormat="1" applyFont="1" applyFill="1" applyBorder="1" applyAlignment="1">
      <alignment horizontal="center" vertical="center" wrapText="1"/>
    </xf>
    <xf numFmtId="0" fontId="3" fillId="0" borderId="150" xfId="0" applyFont="1" applyBorder="1"/>
    <xf numFmtId="0" fontId="3" fillId="0" borderId="151" xfId="0" applyFont="1" applyBorder="1"/>
    <xf numFmtId="0" fontId="9" fillId="2" borderId="148" xfId="0" applyFont="1" applyFill="1" applyBorder="1" applyAlignment="1">
      <alignment horizontal="center" vertical="center" wrapText="1"/>
    </xf>
    <xf numFmtId="0" fontId="3" fillId="0" borderId="152" xfId="0" applyFont="1" applyBorder="1"/>
    <xf numFmtId="0" fontId="28" fillId="0" borderId="102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121" xfId="0" applyFont="1" applyBorder="1" applyAlignment="1">
      <alignment horizontal="center" vertical="center"/>
    </xf>
    <xf numFmtId="0" fontId="3" fillId="0" borderId="122" xfId="0" applyFont="1" applyBorder="1"/>
    <xf numFmtId="0" fontId="39" fillId="0" borderId="121" xfId="0" applyFont="1" applyBorder="1" applyAlignment="1">
      <alignment horizontal="right"/>
    </xf>
    <xf numFmtId="0" fontId="41" fillId="5" borderId="35" xfId="0" applyFont="1" applyFill="1" applyBorder="1" applyAlignment="1">
      <alignment horizontal="center" vertical="center"/>
    </xf>
    <xf numFmtId="0" fontId="3" fillId="0" borderId="175" xfId="0" applyFont="1" applyBorder="1"/>
    <xf numFmtId="0" fontId="8" fillId="0" borderId="114" xfId="0" applyFont="1" applyBorder="1" applyAlignment="1">
      <alignment horizontal="center" vertical="center"/>
    </xf>
    <xf numFmtId="0" fontId="3" fillId="0" borderId="1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2.xml"/><Relationship Id="rId299" Type="http://schemas.openxmlformats.org/officeDocument/2006/relationships/externalLink" Target="externalLinks/externalLink294.xml"/><Relationship Id="rId303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9.xml"/><Relationship Id="rId138" Type="http://schemas.openxmlformats.org/officeDocument/2006/relationships/externalLink" Target="externalLinks/externalLink133.xml"/><Relationship Id="rId159" Type="http://schemas.openxmlformats.org/officeDocument/2006/relationships/externalLink" Target="externalLinks/externalLink154.xml"/><Relationship Id="rId324" Type="http://schemas.openxmlformats.org/officeDocument/2006/relationships/externalLink" Target="externalLinks/externalLink319.xml"/><Relationship Id="rId345" Type="http://schemas.openxmlformats.org/officeDocument/2006/relationships/sharedStrings" Target="sharedStrings.xml"/><Relationship Id="rId170" Type="http://schemas.openxmlformats.org/officeDocument/2006/relationships/externalLink" Target="externalLinks/externalLink165.xml"/><Relationship Id="rId191" Type="http://schemas.openxmlformats.org/officeDocument/2006/relationships/externalLink" Target="externalLinks/externalLink186.xml"/><Relationship Id="rId205" Type="http://schemas.openxmlformats.org/officeDocument/2006/relationships/externalLink" Target="externalLinks/externalLink200.xml"/><Relationship Id="rId226" Type="http://schemas.openxmlformats.org/officeDocument/2006/relationships/externalLink" Target="externalLinks/externalLink221.xml"/><Relationship Id="rId247" Type="http://schemas.openxmlformats.org/officeDocument/2006/relationships/externalLink" Target="externalLinks/externalLink242.xml"/><Relationship Id="rId107" Type="http://schemas.openxmlformats.org/officeDocument/2006/relationships/externalLink" Target="externalLinks/externalLink102.xml"/><Relationship Id="rId268" Type="http://schemas.openxmlformats.org/officeDocument/2006/relationships/externalLink" Target="externalLinks/externalLink263.xml"/><Relationship Id="rId289" Type="http://schemas.openxmlformats.org/officeDocument/2006/relationships/externalLink" Target="externalLinks/externalLink284.xml"/><Relationship Id="rId1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9.xml"/><Relationship Id="rId128" Type="http://schemas.openxmlformats.org/officeDocument/2006/relationships/externalLink" Target="externalLinks/externalLink123.xml"/><Relationship Id="rId149" Type="http://schemas.openxmlformats.org/officeDocument/2006/relationships/externalLink" Target="externalLinks/externalLink144.xml"/><Relationship Id="rId314" Type="http://schemas.openxmlformats.org/officeDocument/2006/relationships/externalLink" Target="externalLinks/externalLink309.xml"/><Relationship Id="rId335" Type="http://schemas.openxmlformats.org/officeDocument/2006/relationships/externalLink" Target="externalLinks/externalLink33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90.xml"/><Relationship Id="rId160" Type="http://schemas.openxmlformats.org/officeDocument/2006/relationships/externalLink" Target="externalLinks/externalLink155.xml"/><Relationship Id="rId181" Type="http://schemas.openxmlformats.org/officeDocument/2006/relationships/externalLink" Target="externalLinks/externalLink176.xml"/><Relationship Id="rId216" Type="http://schemas.openxmlformats.org/officeDocument/2006/relationships/externalLink" Target="externalLinks/externalLink211.xml"/><Relationship Id="rId237" Type="http://schemas.openxmlformats.org/officeDocument/2006/relationships/externalLink" Target="externalLinks/externalLink232.xml"/><Relationship Id="rId258" Type="http://schemas.openxmlformats.org/officeDocument/2006/relationships/externalLink" Target="externalLinks/externalLink253.xml"/><Relationship Id="rId279" Type="http://schemas.openxmlformats.org/officeDocument/2006/relationships/externalLink" Target="externalLinks/externalLink274.xml"/><Relationship Id="rId22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59.xml"/><Relationship Id="rId118" Type="http://schemas.openxmlformats.org/officeDocument/2006/relationships/externalLink" Target="externalLinks/externalLink113.xml"/><Relationship Id="rId139" Type="http://schemas.openxmlformats.org/officeDocument/2006/relationships/externalLink" Target="externalLinks/externalLink134.xml"/><Relationship Id="rId290" Type="http://schemas.openxmlformats.org/officeDocument/2006/relationships/externalLink" Target="externalLinks/externalLink285.xml"/><Relationship Id="rId304" Type="http://schemas.openxmlformats.org/officeDocument/2006/relationships/externalLink" Target="externalLinks/externalLink299.xml"/><Relationship Id="rId325" Type="http://schemas.openxmlformats.org/officeDocument/2006/relationships/externalLink" Target="externalLinks/externalLink320.xml"/><Relationship Id="rId346" Type="http://schemas.openxmlformats.org/officeDocument/2006/relationships/calcChain" Target="calcChain.xml"/><Relationship Id="rId85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5.xml"/><Relationship Id="rId171" Type="http://schemas.openxmlformats.org/officeDocument/2006/relationships/externalLink" Target="externalLinks/externalLink166.xml"/><Relationship Id="rId192" Type="http://schemas.openxmlformats.org/officeDocument/2006/relationships/externalLink" Target="externalLinks/externalLink187.xml"/><Relationship Id="rId206" Type="http://schemas.openxmlformats.org/officeDocument/2006/relationships/externalLink" Target="externalLinks/externalLink201.xml"/><Relationship Id="rId227" Type="http://schemas.openxmlformats.org/officeDocument/2006/relationships/externalLink" Target="externalLinks/externalLink222.xml"/><Relationship Id="rId248" Type="http://schemas.openxmlformats.org/officeDocument/2006/relationships/externalLink" Target="externalLinks/externalLink243.xml"/><Relationship Id="rId269" Type="http://schemas.openxmlformats.org/officeDocument/2006/relationships/externalLink" Target="externalLinks/externalLink264.xml"/><Relationship Id="rId1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28.xml"/><Relationship Id="rId108" Type="http://schemas.openxmlformats.org/officeDocument/2006/relationships/externalLink" Target="externalLinks/externalLink103.xml"/><Relationship Id="rId129" Type="http://schemas.openxmlformats.org/officeDocument/2006/relationships/externalLink" Target="externalLinks/externalLink124.xml"/><Relationship Id="rId280" Type="http://schemas.openxmlformats.org/officeDocument/2006/relationships/externalLink" Target="externalLinks/externalLink275.xml"/><Relationship Id="rId315" Type="http://schemas.openxmlformats.org/officeDocument/2006/relationships/externalLink" Target="externalLinks/externalLink310.xml"/><Relationship Id="rId54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91.xml"/><Relationship Id="rId140" Type="http://schemas.openxmlformats.org/officeDocument/2006/relationships/externalLink" Target="externalLinks/externalLink135.xml"/><Relationship Id="rId161" Type="http://schemas.openxmlformats.org/officeDocument/2006/relationships/externalLink" Target="externalLinks/externalLink156.xml"/><Relationship Id="rId182" Type="http://schemas.openxmlformats.org/officeDocument/2006/relationships/externalLink" Target="externalLinks/externalLink177.xml"/><Relationship Id="rId217" Type="http://schemas.openxmlformats.org/officeDocument/2006/relationships/externalLink" Target="externalLinks/externalLink212.xml"/><Relationship Id="rId6" Type="http://schemas.openxmlformats.org/officeDocument/2006/relationships/externalLink" Target="externalLinks/externalLink1.xml"/><Relationship Id="rId238" Type="http://schemas.openxmlformats.org/officeDocument/2006/relationships/externalLink" Target="externalLinks/externalLink233.xml"/><Relationship Id="rId259" Type="http://schemas.openxmlformats.org/officeDocument/2006/relationships/externalLink" Target="externalLinks/externalLink254.xml"/><Relationship Id="rId23" Type="http://schemas.openxmlformats.org/officeDocument/2006/relationships/externalLink" Target="externalLinks/externalLink18.xml"/><Relationship Id="rId119" Type="http://schemas.openxmlformats.org/officeDocument/2006/relationships/externalLink" Target="externalLinks/externalLink114.xml"/><Relationship Id="rId270" Type="http://schemas.openxmlformats.org/officeDocument/2006/relationships/externalLink" Target="externalLinks/externalLink265.xml"/><Relationship Id="rId291" Type="http://schemas.openxmlformats.org/officeDocument/2006/relationships/externalLink" Target="externalLinks/externalLink286.xml"/><Relationship Id="rId305" Type="http://schemas.openxmlformats.org/officeDocument/2006/relationships/externalLink" Target="externalLinks/externalLink300.xml"/><Relationship Id="rId326" Type="http://schemas.openxmlformats.org/officeDocument/2006/relationships/externalLink" Target="externalLinks/externalLink321.xml"/><Relationship Id="rId44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81.xml"/><Relationship Id="rId130" Type="http://schemas.openxmlformats.org/officeDocument/2006/relationships/externalLink" Target="externalLinks/externalLink125.xml"/><Relationship Id="rId151" Type="http://schemas.openxmlformats.org/officeDocument/2006/relationships/externalLink" Target="externalLinks/externalLink146.xml"/><Relationship Id="rId172" Type="http://schemas.openxmlformats.org/officeDocument/2006/relationships/externalLink" Target="externalLinks/externalLink167.xml"/><Relationship Id="rId193" Type="http://schemas.openxmlformats.org/officeDocument/2006/relationships/externalLink" Target="externalLinks/externalLink188.xml"/><Relationship Id="rId207" Type="http://schemas.openxmlformats.org/officeDocument/2006/relationships/externalLink" Target="externalLinks/externalLink202.xml"/><Relationship Id="rId228" Type="http://schemas.openxmlformats.org/officeDocument/2006/relationships/externalLink" Target="externalLinks/externalLink223.xml"/><Relationship Id="rId249" Type="http://schemas.openxmlformats.org/officeDocument/2006/relationships/externalLink" Target="externalLinks/externalLink244.xml"/><Relationship Id="rId13" Type="http://schemas.openxmlformats.org/officeDocument/2006/relationships/externalLink" Target="externalLinks/externalLink8.xml"/><Relationship Id="rId109" Type="http://schemas.openxmlformats.org/officeDocument/2006/relationships/externalLink" Target="externalLinks/externalLink104.xml"/><Relationship Id="rId260" Type="http://schemas.openxmlformats.org/officeDocument/2006/relationships/externalLink" Target="externalLinks/externalLink255.xml"/><Relationship Id="rId281" Type="http://schemas.openxmlformats.org/officeDocument/2006/relationships/externalLink" Target="externalLinks/externalLink276.xml"/><Relationship Id="rId316" Type="http://schemas.openxmlformats.org/officeDocument/2006/relationships/externalLink" Target="externalLinks/externalLink311.xml"/><Relationship Id="rId34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50.xml"/><Relationship Id="rId76" Type="http://schemas.openxmlformats.org/officeDocument/2006/relationships/externalLink" Target="externalLinks/externalLink71.xml"/><Relationship Id="rId97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15.xml"/><Relationship Id="rId141" Type="http://schemas.openxmlformats.org/officeDocument/2006/relationships/externalLink" Target="externalLinks/externalLink136.xml"/><Relationship Id="rId7" Type="http://schemas.openxmlformats.org/officeDocument/2006/relationships/externalLink" Target="externalLinks/externalLink2.xml"/><Relationship Id="rId162" Type="http://schemas.openxmlformats.org/officeDocument/2006/relationships/externalLink" Target="externalLinks/externalLink157.xml"/><Relationship Id="rId183" Type="http://schemas.openxmlformats.org/officeDocument/2006/relationships/externalLink" Target="externalLinks/externalLink178.xml"/><Relationship Id="rId218" Type="http://schemas.openxmlformats.org/officeDocument/2006/relationships/externalLink" Target="externalLinks/externalLink213.xml"/><Relationship Id="rId239" Type="http://schemas.openxmlformats.org/officeDocument/2006/relationships/externalLink" Target="externalLinks/externalLink234.xml"/><Relationship Id="rId250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7.xml"/><Relationship Id="rId306" Type="http://schemas.openxmlformats.org/officeDocument/2006/relationships/externalLink" Target="externalLinks/externalLink301.xml"/><Relationship Id="rId24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61.xml"/><Relationship Id="rId87" Type="http://schemas.openxmlformats.org/officeDocument/2006/relationships/externalLink" Target="externalLinks/externalLink82.xml"/><Relationship Id="rId110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6.xml"/><Relationship Id="rId327" Type="http://schemas.openxmlformats.org/officeDocument/2006/relationships/externalLink" Target="externalLinks/externalLink322.xml"/><Relationship Id="rId152" Type="http://schemas.openxmlformats.org/officeDocument/2006/relationships/externalLink" Target="externalLinks/externalLink147.xml"/><Relationship Id="rId173" Type="http://schemas.openxmlformats.org/officeDocument/2006/relationships/externalLink" Target="externalLinks/externalLink168.xml"/><Relationship Id="rId194" Type="http://schemas.openxmlformats.org/officeDocument/2006/relationships/externalLink" Target="externalLinks/externalLink189.xml"/><Relationship Id="rId208" Type="http://schemas.openxmlformats.org/officeDocument/2006/relationships/externalLink" Target="externalLinks/externalLink203.xml"/><Relationship Id="rId229" Type="http://schemas.openxmlformats.org/officeDocument/2006/relationships/externalLink" Target="externalLinks/externalLink224.xml"/><Relationship Id="rId240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6.xml"/><Relationship Id="rId14" Type="http://schemas.openxmlformats.org/officeDocument/2006/relationships/externalLink" Target="externalLinks/externalLink9.xml"/><Relationship Id="rId35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51.xml"/><Relationship Id="rId77" Type="http://schemas.openxmlformats.org/officeDocument/2006/relationships/externalLink" Target="externalLinks/externalLink72.xml"/><Relationship Id="rId100" Type="http://schemas.openxmlformats.org/officeDocument/2006/relationships/externalLink" Target="externalLinks/externalLink95.xml"/><Relationship Id="rId282" Type="http://schemas.openxmlformats.org/officeDocument/2006/relationships/externalLink" Target="externalLinks/externalLink277.xml"/><Relationship Id="rId317" Type="http://schemas.openxmlformats.org/officeDocument/2006/relationships/externalLink" Target="externalLinks/externalLink312.xml"/><Relationship Id="rId8" Type="http://schemas.openxmlformats.org/officeDocument/2006/relationships/externalLink" Target="externalLinks/externalLink3.xml"/><Relationship Id="rId98" Type="http://schemas.openxmlformats.org/officeDocument/2006/relationships/externalLink" Target="externalLinks/externalLink93.xml"/><Relationship Id="rId121" Type="http://schemas.openxmlformats.org/officeDocument/2006/relationships/externalLink" Target="externalLinks/externalLink116.xml"/><Relationship Id="rId142" Type="http://schemas.openxmlformats.org/officeDocument/2006/relationships/externalLink" Target="externalLinks/externalLink137.xml"/><Relationship Id="rId163" Type="http://schemas.openxmlformats.org/officeDocument/2006/relationships/externalLink" Target="externalLinks/externalLink158.xml"/><Relationship Id="rId184" Type="http://schemas.openxmlformats.org/officeDocument/2006/relationships/externalLink" Target="externalLinks/externalLink179.xml"/><Relationship Id="rId219" Type="http://schemas.openxmlformats.org/officeDocument/2006/relationships/externalLink" Target="externalLinks/externalLink214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5.xml"/><Relationship Id="rId235" Type="http://schemas.openxmlformats.org/officeDocument/2006/relationships/externalLink" Target="externalLinks/externalLink230.xml"/><Relationship Id="rId251" Type="http://schemas.openxmlformats.org/officeDocument/2006/relationships/externalLink" Target="externalLinks/externalLink246.xml"/><Relationship Id="rId256" Type="http://schemas.openxmlformats.org/officeDocument/2006/relationships/externalLink" Target="externalLinks/externalLink251.xml"/><Relationship Id="rId277" Type="http://schemas.openxmlformats.org/officeDocument/2006/relationships/externalLink" Target="externalLinks/externalLink272.xml"/><Relationship Id="rId298" Type="http://schemas.openxmlformats.org/officeDocument/2006/relationships/externalLink" Target="externalLinks/externalLink293.xml"/><Relationship Id="rId25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62.xml"/><Relationship Id="rId116" Type="http://schemas.openxmlformats.org/officeDocument/2006/relationships/externalLink" Target="externalLinks/externalLink111.xml"/><Relationship Id="rId137" Type="http://schemas.openxmlformats.org/officeDocument/2006/relationships/externalLink" Target="externalLinks/externalLink132.xml"/><Relationship Id="rId158" Type="http://schemas.openxmlformats.org/officeDocument/2006/relationships/externalLink" Target="externalLinks/externalLink153.xml"/><Relationship Id="rId272" Type="http://schemas.openxmlformats.org/officeDocument/2006/relationships/externalLink" Target="externalLinks/externalLink267.xml"/><Relationship Id="rId293" Type="http://schemas.openxmlformats.org/officeDocument/2006/relationships/externalLink" Target="externalLinks/externalLink288.xml"/><Relationship Id="rId302" Type="http://schemas.openxmlformats.org/officeDocument/2006/relationships/externalLink" Target="externalLinks/externalLink297.xml"/><Relationship Id="rId307" Type="http://schemas.openxmlformats.org/officeDocument/2006/relationships/externalLink" Target="externalLinks/externalLink302.xml"/><Relationship Id="rId323" Type="http://schemas.openxmlformats.org/officeDocument/2006/relationships/externalLink" Target="externalLinks/externalLink318.xml"/><Relationship Id="rId328" Type="http://schemas.openxmlformats.org/officeDocument/2006/relationships/externalLink" Target="externalLinks/externalLink323.xml"/><Relationship Id="rId344" Type="http://schemas.openxmlformats.org/officeDocument/2006/relationships/styles" Target="styles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57.xml"/><Relationship Id="rId83" Type="http://schemas.openxmlformats.org/officeDocument/2006/relationships/externalLink" Target="externalLinks/externalLink78.xml"/><Relationship Id="rId88" Type="http://schemas.openxmlformats.org/officeDocument/2006/relationships/externalLink" Target="externalLinks/externalLink83.xml"/><Relationship Id="rId111" Type="http://schemas.openxmlformats.org/officeDocument/2006/relationships/externalLink" Target="externalLinks/externalLink106.xml"/><Relationship Id="rId132" Type="http://schemas.openxmlformats.org/officeDocument/2006/relationships/externalLink" Target="externalLinks/externalLink127.xml"/><Relationship Id="rId153" Type="http://schemas.openxmlformats.org/officeDocument/2006/relationships/externalLink" Target="externalLinks/externalLink148.xml"/><Relationship Id="rId174" Type="http://schemas.openxmlformats.org/officeDocument/2006/relationships/externalLink" Target="externalLinks/externalLink169.xml"/><Relationship Id="rId179" Type="http://schemas.openxmlformats.org/officeDocument/2006/relationships/externalLink" Target="externalLinks/externalLink174.xml"/><Relationship Id="rId195" Type="http://schemas.openxmlformats.org/officeDocument/2006/relationships/externalLink" Target="externalLinks/externalLink190.xml"/><Relationship Id="rId209" Type="http://schemas.openxmlformats.org/officeDocument/2006/relationships/externalLink" Target="externalLinks/externalLink204.xml"/><Relationship Id="rId190" Type="http://schemas.openxmlformats.org/officeDocument/2006/relationships/externalLink" Target="externalLinks/externalLink185.xml"/><Relationship Id="rId204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5.xml"/><Relationship Id="rId225" Type="http://schemas.openxmlformats.org/officeDocument/2006/relationships/externalLink" Target="externalLinks/externalLink220.xml"/><Relationship Id="rId241" Type="http://schemas.openxmlformats.org/officeDocument/2006/relationships/externalLink" Target="externalLinks/externalLink236.xml"/><Relationship Id="rId246" Type="http://schemas.openxmlformats.org/officeDocument/2006/relationships/externalLink" Target="externalLinks/externalLink241.xml"/><Relationship Id="rId267" Type="http://schemas.openxmlformats.org/officeDocument/2006/relationships/externalLink" Target="externalLinks/externalLink262.xml"/><Relationship Id="rId288" Type="http://schemas.openxmlformats.org/officeDocument/2006/relationships/externalLink" Target="externalLinks/externalLink283.xml"/><Relationship Id="rId15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52.xml"/><Relationship Id="rId106" Type="http://schemas.openxmlformats.org/officeDocument/2006/relationships/externalLink" Target="externalLinks/externalLink101.xml"/><Relationship Id="rId127" Type="http://schemas.openxmlformats.org/officeDocument/2006/relationships/externalLink" Target="externalLinks/externalLink122.xml"/><Relationship Id="rId262" Type="http://schemas.openxmlformats.org/officeDocument/2006/relationships/externalLink" Target="externalLinks/externalLink257.xml"/><Relationship Id="rId283" Type="http://schemas.openxmlformats.org/officeDocument/2006/relationships/externalLink" Target="externalLinks/externalLink278.xml"/><Relationship Id="rId313" Type="http://schemas.openxmlformats.org/officeDocument/2006/relationships/externalLink" Target="externalLinks/externalLink308.xml"/><Relationship Id="rId318" Type="http://schemas.openxmlformats.org/officeDocument/2006/relationships/externalLink" Target="externalLinks/externalLink313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68.xml"/><Relationship Id="rId78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9.xml"/><Relationship Id="rId99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6.xml"/><Relationship Id="rId122" Type="http://schemas.openxmlformats.org/officeDocument/2006/relationships/externalLink" Target="externalLinks/externalLink117.xml"/><Relationship Id="rId143" Type="http://schemas.openxmlformats.org/officeDocument/2006/relationships/externalLink" Target="externalLinks/externalLink138.xml"/><Relationship Id="rId148" Type="http://schemas.openxmlformats.org/officeDocument/2006/relationships/externalLink" Target="externalLinks/externalLink143.xml"/><Relationship Id="rId164" Type="http://schemas.openxmlformats.org/officeDocument/2006/relationships/externalLink" Target="externalLinks/externalLink159.xml"/><Relationship Id="rId169" Type="http://schemas.openxmlformats.org/officeDocument/2006/relationships/externalLink" Target="externalLinks/externalLink164.xml"/><Relationship Id="rId185" Type="http://schemas.openxmlformats.org/officeDocument/2006/relationships/externalLink" Target="externalLinks/externalLink180.xml"/><Relationship Id="rId334" Type="http://schemas.openxmlformats.org/officeDocument/2006/relationships/externalLink" Target="externalLinks/externalLink32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80" Type="http://schemas.openxmlformats.org/officeDocument/2006/relationships/externalLink" Target="externalLinks/externalLink175.xml"/><Relationship Id="rId210" Type="http://schemas.openxmlformats.org/officeDocument/2006/relationships/externalLink" Target="externalLinks/externalLink205.xml"/><Relationship Id="rId215" Type="http://schemas.openxmlformats.org/officeDocument/2006/relationships/externalLink" Target="externalLinks/externalLink210.xml"/><Relationship Id="rId236" Type="http://schemas.openxmlformats.org/officeDocument/2006/relationships/externalLink" Target="externalLinks/externalLink231.xml"/><Relationship Id="rId257" Type="http://schemas.openxmlformats.org/officeDocument/2006/relationships/externalLink" Target="externalLinks/externalLink252.xml"/><Relationship Id="rId278" Type="http://schemas.openxmlformats.org/officeDocument/2006/relationships/externalLink" Target="externalLinks/externalLink273.xml"/><Relationship Id="rId26" Type="http://schemas.openxmlformats.org/officeDocument/2006/relationships/externalLink" Target="externalLinks/externalLink21.xml"/><Relationship Id="rId231" Type="http://schemas.openxmlformats.org/officeDocument/2006/relationships/externalLink" Target="externalLinks/externalLink226.xml"/><Relationship Id="rId252" Type="http://schemas.openxmlformats.org/officeDocument/2006/relationships/externalLink" Target="externalLinks/externalLink247.xml"/><Relationship Id="rId273" Type="http://schemas.openxmlformats.org/officeDocument/2006/relationships/externalLink" Target="externalLinks/externalLink268.xml"/><Relationship Id="rId294" Type="http://schemas.openxmlformats.org/officeDocument/2006/relationships/externalLink" Target="externalLinks/externalLink289.xml"/><Relationship Id="rId308" Type="http://schemas.openxmlformats.org/officeDocument/2006/relationships/externalLink" Target="externalLinks/externalLink303.xml"/><Relationship Id="rId329" Type="http://schemas.openxmlformats.org/officeDocument/2006/relationships/externalLink" Target="externalLinks/externalLink324.xml"/><Relationship Id="rId47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84.xml"/><Relationship Id="rId112" Type="http://schemas.openxmlformats.org/officeDocument/2006/relationships/externalLink" Target="externalLinks/externalLink107.xml"/><Relationship Id="rId133" Type="http://schemas.openxmlformats.org/officeDocument/2006/relationships/externalLink" Target="externalLinks/externalLink128.xml"/><Relationship Id="rId154" Type="http://schemas.openxmlformats.org/officeDocument/2006/relationships/externalLink" Target="externalLinks/externalLink149.xml"/><Relationship Id="rId175" Type="http://schemas.openxmlformats.org/officeDocument/2006/relationships/externalLink" Target="externalLinks/externalLink170.xml"/><Relationship Id="rId196" Type="http://schemas.openxmlformats.org/officeDocument/2006/relationships/externalLink" Target="externalLinks/externalLink191.xml"/><Relationship Id="rId200" Type="http://schemas.openxmlformats.org/officeDocument/2006/relationships/externalLink" Target="externalLinks/externalLink195.xml"/><Relationship Id="rId16" Type="http://schemas.openxmlformats.org/officeDocument/2006/relationships/externalLink" Target="externalLinks/externalLink11.xml"/><Relationship Id="rId221" Type="http://schemas.openxmlformats.org/officeDocument/2006/relationships/externalLink" Target="externalLinks/externalLink216.xml"/><Relationship Id="rId242" Type="http://schemas.openxmlformats.org/officeDocument/2006/relationships/externalLink" Target="externalLinks/externalLink237.xml"/><Relationship Id="rId263" Type="http://schemas.openxmlformats.org/officeDocument/2006/relationships/externalLink" Target="externalLinks/externalLink258.xml"/><Relationship Id="rId284" Type="http://schemas.openxmlformats.org/officeDocument/2006/relationships/externalLink" Target="externalLinks/externalLink279.xml"/><Relationship Id="rId319" Type="http://schemas.openxmlformats.org/officeDocument/2006/relationships/externalLink" Target="externalLinks/externalLink314.xml"/><Relationship Id="rId37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74.xml"/><Relationship Id="rId102" Type="http://schemas.openxmlformats.org/officeDocument/2006/relationships/externalLink" Target="externalLinks/externalLink97.xml"/><Relationship Id="rId123" Type="http://schemas.openxmlformats.org/officeDocument/2006/relationships/externalLink" Target="externalLinks/externalLink118.xml"/><Relationship Id="rId144" Type="http://schemas.openxmlformats.org/officeDocument/2006/relationships/externalLink" Target="externalLinks/externalLink139.xml"/><Relationship Id="rId330" Type="http://schemas.openxmlformats.org/officeDocument/2006/relationships/externalLink" Target="externalLinks/externalLink325.xml"/><Relationship Id="rId90" Type="http://schemas.openxmlformats.org/officeDocument/2006/relationships/externalLink" Target="externalLinks/externalLink85.xml"/><Relationship Id="rId165" Type="http://schemas.openxmlformats.org/officeDocument/2006/relationships/externalLink" Target="externalLinks/externalLink160.xml"/><Relationship Id="rId186" Type="http://schemas.openxmlformats.org/officeDocument/2006/relationships/externalLink" Target="externalLinks/externalLink181.xml"/><Relationship Id="rId211" Type="http://schemas.openxmlformats.org/officeDocument/2006/relationships/externalLink" Target="externalLinks/externalLink206.xml"/><Relationship Id="rId232" Type="http://schemas.openxmlformats.org/officeDocument/2006/relationships/externalLink" Target="externalLinks/externalLink227.xml"/><Relationship Id="rId253" Type="http://schemas.openxmlformats.org/officeDocument/2006/relationships/externalLink" Target="externalLinks/externalLink248.xml"/><Relationship Id="rId274" Type="http://schemas.openxmlformats.org/officeDocument/2006/relationships/externalLink" Target="externalLinks/externalLink269.xml"/><Relationship Id="rId295" Type="http://schemas.openxmlformats.org/officeDocument/2006/relationships/externalLink" Target="externalLinks/externalLink290.xml"/><Relationship Id="rId309" Type="http://schemas.openxmlformats.org/officeDocument/2006/relationships/externalLink" Target="externalLinks/externalLink304.xml"/><Relationship Id="rId27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64.xml"/><Relationship Id="rId113" Type="http://schemas.openxmlformats.org/officeDocument/2006/relationships/externalLink" Target="externalLinks/externalLink108.xml"/><Relationship Id="rId134" Type="http://schemas.openxmlformats.org/officeDocument/2006/relationships/externalLink" Target="externalLinks/externalLink129.xml"/><Relationship Id="rId320" Type="http://schemas.openxmlformats.org/officeDocument/2006/relationships/externalLink" Target="externalLinks/externalLink315.xml"/><Relationship Id="rId80" Type="http://schemas.openxmlformats.org/officeDocument/2006/relationships/externalLink" Target="externalLinks/externalLink75.xml"/><Relationship Id="rId155" Type="http://schemas.openxmlformats.org/officeDocument/2006/relationships/externalLink" Target="externalLinks/externalLink150.xml"/><Relationship Id="rId176" Type="http://schemas.openxmlformats.org/officeDocument/2006/relationships/externalLink" Target="externalLinks/externalLink171.xml"/><Relationship Id="rId197" Type="http://schemas.openxmlformats.org/officeDocument/2006/relationships/externalLink" Target="externalLinks/externalLink192.xml"/><Relationship Id="rId201" Type="http://schemas.openxmlformats.org/officeDocument/2006/relationships/externalLink" Target="externalLinks/externalLink196.xml"/><Relationship Id="rId222" Type="http://schemas.openxmlformats.org/officeDocument/2006/relationships/externalLink" Target="externalLinks/externalLink217.xml"/><Relationship Id="rId243" Type="http://schemas.openxmlformats.org/officeDocument/2006/relationships/externalLink" Target="externalLinks/externalLink238.xml"/><Relationship Id="rId264" Type="http://schemas.openxmlformats.org/officeDocument/2006/relationships/externalLink" Target="externalLinks/externalLink259.xml"/><Relationship Id="rId285" Type="http://schemas.openxmlformats.org/officeDocument/2006/relationships/externalLink" Target="externalLinks/externalLink280.xml"/><Relationship Id="rId17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54.xml"/><Relationship Id="rId103" Type="http://schemas.openxmlformats.org/officeDocument/2006/relationships/externalLink" Target="externalLinks/externalLink98.xml"/><Relationship Id="rId124" Type="http://schemas.openxmlformats.org/officeDocument/2006/relationships/externalLink" Target="externalLinks/externalLink119.xml"/><Relationship Id="rId310" Type="http://schemas.openxmlformats.org/officeDocument/2006/relationships/externalLink" Target="externalLinks/externalLink305.xml"/><Relationship Id="rId70" Type="http://schemas.openxmlformats.org/officeDocument/2006/relationships/externalLink" Target="externalLinks/externalLink65.xml"/><Relationship Id="rId91" Type="http://schemas.openxmlformats.org/officeDocument/2006/relationships/externalLink" Target="externalLinks/externalLink86.xml"/><Relationship Id="rId145" Type="http://schemas.openxmlformats.org/officeDocument/2006/relationships/externalLink" Target="externalLinks/externalLink140.xml"/><Relationship Id="rId166" Type="http://schemas.openxmlformats.org/officeDocument/2006/relationships/externalLink" Target="externalLinks/externalLink161.xml"/><Relationship Id="rId187" Type="http://schemas.openxmlformats.org/officeDocument/2006/relationships/externalLink" Target="externalLinks/externalLink182.xml"/><Relationship Id="rId331" Type="http://schemas.openxmlformats.org/officeDocument/2006/relationships/externalLink" Target="externalLinks/externalLink32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7.xml"/><Relationship Id="rId233" Type="http://schemas.openxmlformats.org/officeDocument/2006/relationships/externalLink" Target="externalLinks/externalLink228.xml"/><Relationship Id="rId254" Type="http://schemas.openxmlformats.org/officeDocument/2006/relationships/externalLink" Target="externalLinks/externalLink249.xml"/><Relationship Id="rId28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44.xml"/><Relationship Id="rId114" Type="http://schemas.openxmlformats.org/officeDocument/2006/relationships/externalLink" Target="externalLinks/externalLink109.xml"/><Relationship Id="rId275" Type="http://schemas.openxmlformats.org/officeDocument/2006/relationships/externalLink" Target="externalLinks/externalLink270.xml"/><Relationship Id="rId296" Type="http://schemas.openxmlformats.org/officeDocument/2006/relationships/externalLink" Target="externalLinks/externalLink291.xml"/><Relationship Id="rId300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76.xml"/><Relationship Id="rId135" Type="http://schemas.openxmlformats.org/officeDocument/2006/relationships/externalLink" Target="externalLinks/externalLink130.xml"/><Relationship Id="rId156" Type="http://schemas.openxmlformats.org/officeDocument/2006/relationships/externalLink" Target="externalLinks/externalLink151.xml"/><Relationship Id="rId177" Type="http://schemas.openxmlformats.org/officeDocument/2006/relationships/externalLink" Target="externalLinks/externalLink172.xml"/><Relationship Id="rId198" Type="http://schemas.openxmlformats.org/officeDocument/2006/relationships/externalLink" Target="externalLinks/externalLink193.xml"/><Relationship Id="rId321" Type="http://schemas.openxmlformats.org/officeDocument/2006/relationships/externalLink" Target="externalLinks/externalLink316.xml"/><Relationship Id="rId342" Type="http://customschemas.google.com/relationships/workbookmetadata" Target="metadata"/><Relationship Id="rId202" Type="http://schemas.openxmlformats.org/officeDocument/2006/relationships/externalLink" Target="externalLinks/externalLink197.xml"/><Relationship Id="rId223" Type="http://schemas.openxmlformats.org/officeDocument/2006/relationships/externalLink" Target="externalLinks/externalLink218.xml"/><Relationship Id="rId244" Type="http://schemas.openxmlformats.org/officeDocument/2006/relationships/externalLink" Target="externalLinks/externalLink239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265" Type="http://schemas.openxmlformats.org/officeDocument/2006/relationships/externalLink" Target="externalLinks/externalLink260.xml"/><Relationship Id="rId286" Type="http://schemas.openxmlformats.org/officeDocument/2006/relationships/externalLink" Target="externalLinks/externalLink281.xml"/><Relationship Id="rId50" Type="http://schemas.openxmlformats.org/officeDocument/2006/relationships/externalLink" Target="externalLinks/externalLink45.xml"/><Relationship Id="rId104" Type="http://schemas.openxmlformats.org/officeDocument/2006/relationships/externalLink" Target="externalLinks/externalLink99.xml"/><Relationship Id="rId125" Type="http://schemas.openxmlformats.org/officeDocument/2006/relationships/externalLink" Target="externalLinks/externalLink120.xml"/><Relationship Id="rId146" Type="http://schemas.openxmlformats.org/officeDocument/2006/relationships/externalLink" Target="externalLinks/externalLink141.xml"/><Relationship Id="rId167" Type="http://schemas.openxmlformats.org/officeDocument/2006/relationships/externalLink" Target="externalLinks/externalLink162.xml"/><Relationship Id="rId188" Type="http://schemas.openxmlformats.org/officeDocument/2006/relationships/externalLink" Target="externalLinks/externalLink183.xml"/><Relationship Id="rId311" Type="http://schemas.openxmlformats.org/officeDocument/2006/relationships/externalLink" Target="externalLinks/externalLink306.xml"/><Relationship Id="rId332" Type="http://schemas.openxmlformats.org/officeDocument/2006/relationships/externalLink" Target="externalLinks/externalLink327.xml"/><Relationship Id="rId71" Type="http://schemas.openxmlformats.org/officeDocument/2006/relationships/externalLink" Target="externalLinks/externalLink66.xml"/><Relationship Id="rId92" Type="http://schemas.openxmlformats.org/officeDocument/2006/relationships/externalLink" Target="externalLinks/externalLink87.xml"/><Relationship Id="rId213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4.xml"/><Relationship Id="rId255" Type="http://schemas.openxmlformats.org/officeDocument/2006/relationships/externalLink" Target="externalLinks/externalLink250.xml"/><Relationship Id="rId276" Type="http://schemas.openxmlformats.org/officeDocument/2006/relationships/externalLink" Target="externalLinks/externalLink271.xml"/><Relationship Id="rId297" Type="http://schemas.openxmlformats.org/officeDocument/2006/relationships/externalLink" Target="externalLinks/externalLink292.xml"/><Relationship Id="rId40" Type="http://schemas.openxmlformats.org/officeDocument/2006/relationships/externalLink" Target="externalLinks/externalLink35.xml"/><Relationship Id="rId115" Type="http://schemas.openxmlformats.org/officeDocument/2006/relationships/externalLink" Target="externalLinks/externalLink110.xml"/><Relationship Id="rId136" Type="http://schemas.openxmlformats.org/officeDocument/2006/relationships/externalLink" Target="externalLinks/externalLink131.xml"/><Relationship Id="rId157" Type="http://schemas.openxmlformats.org/officeDocument/2006/relationships/externalLink" Target="externalLinks/externalLink152.xml"/><Relationship Id="rId178" Type="http://schemas.openxmlformats.org/officeDocument/2006/relationships/externalLink" Target="externalLinks/externalLink173.xml"/><Relationship Id="rId301" Type="http://schemas.openxmlformats.org/officeDocument/2006/relationships/externalLink" Target="externalLinks/externalLink296.xml"/><Relationship Id="rId322" Type="http://schemas.openxmlformats.org/officeDocument/2006/relationships/externalLink" Target="externalLinks/externalLink317.xml"/><Relationship Id="rId343" Type="http://schemas.openxmlformats.org/officeDocument/2006/relationships/theme" Target="theme/theme1.xml"/><Relationship Id="rId61" Type="http://schemas.openxmlformats.org/officeDocument/2006/relationships/externalLink" Target="externalLinks/externalLink56.xml"/><Relationship Id="rId82" Type="http://schemas.openxmlformats.org/officeDocument/2006/relationships/externalLink" Target="externalLinks/externalLink77.xml"/><Relationship Id="rId199" Type="http://schemas.openxmlformats.org/officeDocument/2006/relationships/externalLink" Target="externalLinks/externalLink194.xml"/><Relationship Id="rId203" Type="http://schemas.openxmlformats.org/officeDocument/2006/relationships/externalLink" Target="externalLinks/externalLink198.xml"/><Relationship Id="rId19" Type="http://schemas.openxmlformats.org/officeDocument/2006/relationships/externalLink" Target="externalLinks/externalLink14.xml"/><Relationship Id="rId224" Type="http://schemas.openxmlformats.org/officeDocument/2006/relationships/externalLink" Target="externalLinks/externalLink219.xml"/><Relationship Id="rId245" Type="http://schemas.openxmlformats.org/officeDocument/2006/relationships/externalLink" Target="externalLinks/externalLink240.xml"/><Relationship Id="rId266" Type="http://schemas.openxmlformats.org/officeDocument/2006/relationships/externalLink" Target="externalLinks/externalLink261.xml"/><Relationship Id="rId287" Type="http://schemas.openxmlformats.org/officeDocument/2006/relationships/externalLink" Target="externalLinks/externalLink282.xml"/><Relationship Id="rId30" Type="http://schemas.openxmlformats.org/officeDocument/2006/relationships/externalLink" Target="externalLinks/externalLink25.xml"/><Relationship Id="rId105" Type="http://schemas.openxmlformats.org/officeDocument/2006/relationships/externalLink" Target="externalLinks/externalLink100.xml"/><Relationship Id="rId126" Type="http://schemas.openxmlformats.org/officeDocument/2006/relationships/externalLink" Target="externalLinks/externalLink121.xml"/><Relationship Id="rId147" Type="http://schemas.openxmlformats.org/officeDocument/2006/relationships/externalLink" Target="externalLinks/externalLink142.xml"/><Relationship Id="rId168" Type="http://schemas.openxmlformats.org/officeDocument/2006/relationships/externalLink" Target="externalLinks/externalLink163.xml"/><Relationship Id="rId312" Type="http://schemas.openxmlformats.org/officeDocument/2006/relationships/externalLink" Target="externalLinks/externalLink307.xml"/><Relationship Id="rId333" Type="http://schemas.openxmlformats.org/officeDocument/2006/relationships/externalLink" Target="externalLinks/externalLink328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93" Type="http://schemas.openxmlformats.org/officeDocument/2006/relationships/externalLink" Target="externalLinks/externalLink88.xml"/><Relationship Id="rId189" Type="http://schemas.openxmlformats.org/officeDocument/2006/relationships/externalLink" Target="externalLinks/externalLink18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'AN/BANK%20GUE/Gado-gado/Desy/SD%20UNGGUL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%20MATA%20RAYA\PROYEK%20SIMPANG%20MAMPLAM\MC.O\FERSI%20I\Panteriek\Laporan%20Minggu\pante%20riek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%20DYKE\MOVINGIN\Divisi%20III\Anggaran\WilayahII\EPC\Chengda%20Cilacap%20PLTU\Chengda%20Cilacap%20PLTU%20Final%20DC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SULISBARU\WONOKROMO\KROMO245FINAL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Desktop/EE%20PU%20LHOK/RAB%20REVISI/05.%20DATA%20TAHUN%202010/00.%20MASTER%20DATA/01.%20DATA%20JOEM/master/ONE/data-gw-coy/kntrktr/Kharisma/SMP%20Peudawa/RAB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RIGASI%202008\RAB%20SALURAN%20SEKUNDER%20BINTANG%20BBt.13-BBt.15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CONFIDENT\TANGGUL%20PAYA%20UDG\LANJUTAN%20TANGGUL%20PAYA%20UDANG%20(JADI)%20oe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CONFIDENT\TANGGUL%20PAYA%20UDG\LANJUTAN%20TANGGUL%20PAYA%20UDANG%20(JADI)%20oe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ALDO'S%20FILE\DAFTAR%20ANALISA%20&amp;%20UPAH%20BAHAN%20KERJA%20T.A.%202006%20(version%202006)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KangMase's%20Doc\Batang%20Hari\Engineering\QA\Form%20Report\BT.%20Hari\DC%20Pkt-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MA\Ema\TENDER\Jalan%20&amp;%20Jembatan%20Sumut\BQ%20Pemb.%20Jalan%20Bts.%20Lab.%20Batu%20Asahan-R.%20Prapat-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an%202005\CV.%20Sumber%20Daya%20-%20Tbg.%20Sungai%20Kr.%20Nalan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LG%20-%2003B\JALAN-LG-03B-REVISI%202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BANG%20-%2012%20A\JALAN%20SINABANG-SIBIGO-BIGO-LEWAK%20(REVISI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plas\My%20Documents\Ded%20from%20Comp%20P450\DRUP\ALU%20PUNTI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las\My%20Documents\Ded%20from%20Comp%20P450\DRUP\ALU%20PUNTI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Seulimum%20-%20Jantho\JALAN-REVISI%2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08/CONTOH%20PENAWARAN%20JALAN/PEMEL.%20BERKALA%20JLN%20DS%20SEUNEBOK%20ANTARA/Analisa%20Divisi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P\ALISA-RAP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D.I.%20JAMBO%20AYE\DI.%20Jambo%20Aye%20Revisi%201.xls%20(KG)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IRIGASI%20RIAU\Wilayah%20Kampar%20&amp;%20Kepri-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de-files\tender\jratunseluna\Jratunseluna3_titi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cdoc/kaltim/My_RAB2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%20KANTOR\dokumen%20pindahan\Data%20D@n!3L\Documents%20and%20Settings\IBM\My%20Documents\Engineering\SEUBUN%20KETAPANG\Kantor%20Pkk%20lampisang\Documents%20and%20Settings\Firdaus\My%20Documents\Mercy%20Corp\BPS\Co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PAKET%20KONTRAK%202005\DANA%20APBN\KONSTRUKSI\JIAT%202005\Paket%20Kontrak%20TA.2004\Dana%20APBN\BENCANA%20ALOR\HPS%20BENCANA%20ALOR\Rab%20BA%20JIAT%2017-1-05%20hanci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PQ/rab%20cv.%20swarga%20loka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YOUPI\B%20U%20P%20A%20T%20I\Rab%20CCo%20III%20Ut.%20Tahap%20II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YON\Desktop\PT.%20N%20A%20K%20A%20D%20A\PT.%20NAKADA\PNWRN%202009%20PT%20NAKADA\BARU\Pen.%202008\PT.Nakada%20%20Boboh%20(Bang.%20Kab.%2017.06)\Oe-Rehap%20Apbn\Oe%20HAR%20VIII-2\3-DIV1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ALFIZ/RAB%20&amp;%20GAMBAR/MACAM%20RAB/OE%20TERBARU/3-DIV10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Pengairan/Evaluasi/Eva%20Irig%20%20Pante%20Perlak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kim\YOUPI\B%20U%20P%20A%20T%20I\Rab%20CCo%20III%20Ut.%20Tahap%20II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ENAWARAN\RAB%20BINAMARGA\RAB%20PENAWARAN%20JALAN%20LHK%20DAGANG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ALDO'S%20FILE\DAFTAR%20ANALISA%20&amp;%20UPAH%20BAHAN%20KERJA%20T.A.%202006%20(version%202006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TVRI\D_HANGGAR\Copy%20of%20BQ%201%20Hanggar%20Ok%202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Kilen_Progo\DATA\FATH\inbox\INDRA\TENDER\BAKA-LABUH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Jln%20Tj%20Pura-Sp.Pkl.Susu\BQ%20Pemb.%20Jalan%2002%20Pnwr%20Revisi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%202011\DAK%20ACEH%20UTARA%202011\Pry.%20Sampoiniet%20-%20Kd.%20Lapang%20(Ljtn)\MC%20-%2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Virus%20C/DINAS%20P.U/ACEH%20TAMIANG/2008/Pengairan/Evaluasi/Eva%20Irig%20%20Pante%20Perlak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D-I.%20Meureudu\DI.%20Meuredu%20Paket%20I-1-2%20okt%2003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Master%20Anggaran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ARDIN\TENDER%20APBD%20JANTHO%202009\Tender%20Gedung\PEMB.%20GEDUNG%20BARU%20MAKORAMIL\ALWINDO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GOR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orary%20Internet%20Files\Y53D5XGQ\My%20Documents\Natal-2002\RAP\ALISA-RAP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ALFIZ/RAB%20&amp;%20GAMBAR/MACAM%20RAB/BRR%20YBU%20SURIEN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WINDOWS\TEMP\KLAMBU%20150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%20DYKE\MOVINGIN\JARWO'S%20FILE\JICS\JISC\MC0%20final%20rev\PANTAI%20SYAH%20KUALA\app\BDP-PDPreal3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ri_Toshiba\Sapon\File%20Terpakai\Sapon%20Irrigation%20Sub%20Project%20PTS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%20Anggaran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D%20A%20T%20A\D%20A%20T%20A%20%20Ie\Mercy%20Malay\RAB%20Rmh%20Yatim%20Pak%20Mahdi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GADO-2\CARO\caro\Pahlawan-I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-2%20PENGAIRAN\PROYEK%20T.A%202003\ABT%202003\Usulan%20Bronjong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HARY%20BARU\PSR.%20DAGING%20IDI%20RAYEUK\NSR\PROJECTNsr\komnas\ADM\Administrasi\Porda%20Usang\Porda%20Revisi\lain\H.%20Bahan%20KGB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ocuments%20and%20Settings/Nda/My%20Documents/Copy%20of%20_ANALISA%20HARGA%20SATUAN%20-%202007%20IB2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Jetty%20Kr.%20Idi%20Lanjuta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DATA%20PERIKANAN\PUSONG-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%20-%200%20JALAN%20SP.%20LANCANG%20UWERLAH\PROJECT%20JALAN%20BIREUEN%20-%20LHOKSEUMAWE\BRR\Rehabilitasi%20Jaringan%20Irigasi%20Kr.%20Tiro\PT.%20CKA\Rehab%20Jaringan%20Irigasi%20Kr.%20Tiro%20(CKA)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My%20Documents\BIDANG%20PENGAIRAN\A.%20Firdaus\RAB%20DAK%202003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Musik\My%20Documents\BKT\TEKNIK\SUBKON\BA%20PRESTASI%20SUBKO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an%202005\CV.%20Sumber%20Daya%20-%20Tbg.%20Sungai%20Kr.%20Nalan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%20A%20B\TVRI\D_HANGGAR\Copy%20of%20BQ%201%20Hanggar%20Ok%202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new\A.%20BPROYEK%202004\JRATUN%20SEMARANG\PAKET%20I\Saluran%20terbuka%20paket%20-%20Ir1(HR)\Saluran%20terbuka%20paket%20-%20Ir1(HR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surat%20penawaran%20aja/PT.%20galih%20Alue%20Jangat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BY\SBY%20(F)\Tender\ACEH%20PKT%202%20JICS\BOQ%20Dyke%20Aceh%20Paket1&amp;2%20Draft%20Penawaran%20final_refsch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V\Pengamanan%20Pasie%20Lhok%20Aron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RAB(WK)KalibumiXI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SULISBARU\KADUMBUL\Titip%20Iwan\Water%20Supply\ECE%20WSS\ECE%20Semongkat\ECE-Semongkat%20Water%20Supply%20Plus-indo.Kosong1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TENDER\Tnd_Mempawah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data%20c\ABD.AZIZ\MUDA%20JAYA\analisa%20gang%20sedar%20pemenang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TOSHIBA\Desktop\pen-colek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nas\TENDER%202009%20pulau\penawaran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K%20BANDA%20ACEH/PT.%20TUAH%20SAMPURNA/SP.%20MAMPLAM/HAR-WIL.VI.17%20(TS)/RAB/4-BASIC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LAN%20MNS.%20BALEE\4.%20%20RAB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YON\Desktop\PT.%20N%20A%20K%20A%20D%20A\PT.%20NAKADA\PNWRN%202009%20PT%20NAKADA\PENAWARAN%20PENGAMAN%20TEBING%20SUNGAI%20KR,%20TIRO%202009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%20-%200%20JALAN%20SP.%20LANCANG%20UWERLAH\PROJECT%20JALAN%20BIREUEN%20-%20LHOKSEUMAWE\RAB.%20Penawaran\Rehabilitasi%20Tambak%20&amp;%20Saluran%20Kab.%20Pidie%202006\RAB.%20CKA.%20Jaringan%20Tambak%20Kab.%20Pidie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Desktop/EE%20PU%20LHOK/RAB%20REVISI/My%20Documents/WINDOWS/Desktop/BAHMIR/msj-kr-sari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BANDA%20ACEH%20JOB/RAB%20REVETMENT%20KUALA%20CANGKOI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CARO\JOEL\PROSES%20PENGADAAN\Konsultan\EVALUASI%20CONSULTAN%20(PENGAWAS).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ualifikasi%20Perusahaan/RAB%20Tebing%20Kr.%20Kluet%20I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cipto\rbp\My%20Documents\NUNUT\dian\bq%20kali%20bangerX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NDER\TENDER%20APBA%20BNA%202009\PEMB.%20JLN%20DUA%20JALUR%20KOTA%20LHOKSEUMAWE\PT.%20AJG\1-BOQ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NUNUT\dian\Pelayaran3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Documents%20and%20Settings\jenderal\Local%20Settings\Temp\Temporary%20Directory%201%20for%20RBPWONOKROMO.zip\Ampel-final-dc\Ampel-final-dc\KaliSlahung1_final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NUNUT\dian\de-files\tender\GORBali\GORbali4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de-files\tender\GORBali\GORbali4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\titip-de\de-files\BengawanSolo\KaliSlahung\KaliSlahung1_final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ED%20T.A%202001/ANALISA%20DED%202001/ANALISA%20%202001.PEDOMAN%20RAB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\SRRP\Rab-Karo4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\LG%20-%2003B\JALAN-LG-03B-REVISI%2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DI.%20Jambo%20Aye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.%20B'.ADI\PEN.%202011\Normalisasi%20Blang%20Awe%20Bintang%20Ich.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nas\11qa\data%20%202009\PTnakada\My%20Documents\DATA\R%20A%20B\RAB%20BINA%20MARGA%202004\Penawaran%20VI.3%20Prin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RDISK%20BUDI\Tender\TR-17%20%20(Jl.%20Cemara)\BQ%20Tr-17-OK1(Inggris)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oez\Aceh%202\BQ-LG%2001%20A%20PANITIA-PST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LIZAN%20FILE\PROYEK%202005\PU%20BINA%20MARGA\KOTA%20LANGSA\DATA%20KOTA%20FINAL%202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PAHS2006/Copy%20of%20PAHS2006%20R2%20draft(MIS)new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PAHS2006\Copy%20of%20PAHS2006%20R2%20draft(MIS)new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bid%20fisik/DRAF_RAPBD_2004/HASIL%20PEMBAHASAN%20DPRD1/DASK%20DIKJAR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\PENAWARAN-IRIGASI\DI.%20Manggeng%20Paket%20I(Baru)-1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an%20Lama\BARU\PENAWARAN%202005\R%20A%20B%20A%20N\LAWE%20ALAS%20(APBN)\Perc-RAB%20Konstruksi%202005\Wilayah%20-%20III\Tanggul%20Kr.%20Langsa%20Paket-III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h\Muko-Muko%20Kanan%20Irrigation%20Sub%20Project%20PTSL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Divisi%204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Divisi%204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THN%202008\ACEH%20TAMIANG\TENDER%20DANA%20BANTUAN%202008\PT.%20SARJIS%20AGUNG%20IN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Divisi%205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PROSES%202005\Asli%20Rev\3-DIV6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PAKET%206%20-%20ULEE%20LHEUE%203750-8200/3-DIV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-DATA%20BARU/PRIVATE%20PROJECT%202008/02.%20KANTOR%20POS%20LANGSA%20OK%20BB/KANTOR%20POS%20REVISI%20BANG%20IS/ANALISA%20YA/4-basic1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3-DIV77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BINA%20PROGRAM\DATA%20REHAB\Aspal%20Jln%20kota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RPOYEK%202006\APBD%202006\RAB%20BANGUNAN%20AIR%20DS%20PANTAI%20PERLAK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My%20Documents\dayah\RAB%20DAYAH%20OKE\JOB%202003\My%20Documents\terminal%20grong-grong\Porda%20Revisi\PORDA%20(Baro%20Raya)\Jalan%20masuk%20lap%20tenis%20baro%20raya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PROYEK\GD%20DPRD\TAHAP%20II\KONTRAK\RAB%20DPR%20II%20GRANIT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kim\PROYEK\GD%20DPRD\TAHAP%20II\KONTRAK\RAB%20DPR%20II%20GRANIT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BAL\sedang%20tender\New%20PKPU\Bill%20Of%20Quantity%20PKP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data%20c/ABD.AZIZ/MUDA%20JAYA/analisa%20gang%20sedar%20pemenang.XLS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BAL\sedang%20tender\New%20PKPU\Bill%20Of%20Quantity%20PKPU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OB\Poelkerja\RAB%20Coll\Rab%20UGD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KAPITEN%20RAMON\RAB%20BP%20PU.xls%20Penting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%20A%20B\Kantor%20Pemerintah%20Tamiang\Kantor%20Pemberdayaan%20Masyarakart%201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n%20Lama\BARU\PENAWARAN%202005\R%20A%20B%20A%20N\LAWE%20ALAS%20(APBN)\Perc-RAB%20Konstruksi%202005\Wilayah%20-%20IV\Pengamanan%20Pasie%20Lhok%20Aron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Tahun%202005\Analisa%20Tahun%202005\Asli\1-BOQ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Documents%20and%20Settings\New%20Folder\BT.HARI\motivasi\anabth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RAB%20IRIGASI%20EKA%20JAYA%20ACEH%20TENGGARA.xls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der%2013\cv.%20nusa%20agung\Penawaran%20nusa%20agung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P2AT\INTEREN\RBP\DC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ZUKI\PENAWARAN%20PROYEK\Penawaran%202007\Paket%20Aceh%20Utara\Irigasi%20Kr.Pase%20Kn\Penwr.D.I.%20Pase%20Kn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ER%20TM\My%20Documents\NAKHLA-PASAR%20BROSIR%20BIR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RIDHA_2013/2.%20Pemb%20Toserba/CV.%20CAHAYA%20JAYA/PENAWARAN%202012/Copy%20of%20Pen.%20Pasar%20Julok%20Cv.%20Cahaya%20Jaya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Kompi%20A%20(Rank-1)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09\JLN%20KOTA%20LHOKSEUMAWE%20(PELEBARAN)%20THP%20II\DATA%20MC%20VERSI%20TGL%2015%20JULI%202009\MC%2007%20DAN%20BACK%20%20UP%20BLN%20AGUST%202009%20versi%2008%20SEPT%202009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%20UP%20MC-0%20jln%20PANTON%20LABU%20NEW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YR%20'09/rAB%20kANTOR%20pELAYANAN%20tERPADU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mb.%20PPI%20Kab%20Aceh%20Selatan%200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-DATA%20BARU/PRIVATE%20PROJECT%202008/02.%20KANTOR%20POS%20LANGSA%20OK%20BB/KANTOR%20POS%20REVISI%20BANG%20IS/BOI/JL%201/RUPA%20ARA%20PRATAMA.xls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n%20Lama\BARU\PENAWARAN%202005\R%20A%20B%20A%20N\LAWE%20ALAS%20(APBN)\Perc-RAB%20Konstruksi%202005\Wilayah%20-%20III\Tanggul%20Kr.%20Langsa%20Paket-III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PENGAIRAN\APBD%202007\APBD%202007%20Ok\PROYEK%202005\Daftar%20Analisa%20Pengairan%202005\Daftar%20Analisa%202005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PENGAIRAN\APBD%202007\APBD%202007%20Ok\PROYEK%202005\Daftar%20Analisa%20Pengairan%202005\Daftar%20Analisa%202005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YEN\Flash\MA%2012%20AR\BRR\BQ\RAB%20SINGKIL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YEN\Flash\MA%2012%20AR\BRR\BQ\RAB%20SINGKIL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new\Documents%20and%20Settings\MyCom\My%20Documents\OE%20Proyek%20Peningk.%202004\My%20Documents\Usa\KMS03\Analisa-KMS%20-Kembangjepun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AD%20PROJECT\2011%20Proyek\RAYEK%20KUTA%20-%20RAYEK%20NALENG\BACK%20UP%20DATA%20MC-0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kim\ABU%20KOCU\Link.%202006\RAB%20MCK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.%20DATA%20KERJA\DATA%202011\DATA%20NONDINAS\Penawaran%202011\25.%20Pagar%20PPI%20Rt%20Seulamat%20M.%20Isa\PEM.%20Pagar%20PPI%20Rantau%20Seulamat%20Kab.%20Aceh%20Timur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%20DATA%20KERJA\DATA%202011\DATA%20NONDINAS\Penawaran%202011\25.%20Pagar%20PPI%20Rt%20Seulamat%20M.%20Isa\PEM.%20Pagar%20PPI%20Rantau%20Seulamat%20Kab.%20Aceh%20Timu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D@n!3L\PENAWARAN\POSKES%20BANG%20FACHRUL\PNW%20POSKESDES%20ALU%20BU-14%25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D@n!3L\PENAWARAN\POSKES%20BANG%20FACHRUL\PNW%20POSKESDES%20ALU%20BU-14%25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Documents%20and%20Settings\user\Local%20Settings\Temp\TIM-EST\budi\CROSS%20DARIN\TOL%20SEDIYATMO1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DATA%20-2%20PENGAIRAN\PROYEK%20T.A%202003\ABT%202003\Usulan%20Bronjong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L%20E%20P\LEP%20KIRIM%20JAKARTA\KangMase's%20Doc\Batang%20Hari\Administrative\INTERN\LEP\(10)%20Okt%202005\Parta\APPOP41\SKEDUL\WASKITA\AWAL\wkawal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c-RAB%20Usulan%202005\Wilayah%20-%20II\Rab%20Kr.%20Tiro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bid%20fisik/DRAF_RAPBD_2004/HASIL%20PEMBAHASAN%20DPRD1/MP/wiranta/rab-mp%209.xls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/ZULVAN/KERJA/PENAWARAN/TENDER%202013/Nopal/Tender%202009/Mahni/Jalan%20Jalan%20Menuju%20SD%2012%20mon%20geudong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N.%20B'.ADI\DAK%20A.TIM\Peningkatan%20D.I.%20B.Kumahang.%20ADIK.xlsx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LOODWAY%20DYKE\MOVINGIN\FLOODWAY%20DYKE\INTERN\DASH%20BOARD\penawaran%20JICS%20Floodway%20Final\Dyke_Aceh_Package_8_Amandment_300107_Grand_Final___Profit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DODY\RBP-DIMALAKA\RENCANA%20BIAYA%20LAPANGAN\DRAFT2-RBL.xls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ACEH%20UTARA%204\MUTUAL%20CHECK\BACK%20UP%20MC%204%20FINAL.xls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P%20PANDE%20JAWA\RAB%20KP%20PANDE.xls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P%20PANDE%20JAWA\RAB%20KP%20PAND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%202011\DAK%20ACEH%20UTARA%202011\Pry.%20Sampoiniet%20-%20Kd.%20Lapang%20(Ljtn)\BUNGKAH\BACK%20UP%20MUARA%20DUA\MC%20MUARA%20DUA\BACK%20UP%20DATA.xls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%202011\DAK%20ACEH%20UTARA%202011\Pry.%20Sampoiniet%20-%20Kd.%20Lapang%20(Ljtn)\DATA%20TENDER\TENDER%202009\JLN%20MATANG%20ANOE%20-%20MNS.%20GEUDONG\PT.%20AJAS\1-BOQ.xls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My%20Documents\Bina%20Program\Khusus\Gedung\Eva%20Irig%20%20jamur%20jelatang.XLS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My%20Documents\Bina%20Program\Khusus\Gedung\Eva%20Irig%20%20jamur%20jelatang.XLS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.%20Yusuf%20(Tender%20Jalan%202005)\PT.MAL%20(Jalan%20Bireuen%20Bts%20-%20Aceh%20Tengah).xls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fz/Dari%20KURNIA%202/PAKET_05%20JALAN%20PEULALU_KEUDE%20SIMPANG%20ULIM/1_OK_16%25_PEULALU%20-%20KEUDE%20SIMPANG%20ULIM/PER_1_JL.%20PEULALU%20-%20KEUDE%20SIMPANG%20ULIM%20%2016%25.xls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TAHUN%202011/Gambar%20Revisi%202011/Peningkatan%20pemasaran%20hasil%20produksi%20peternakan/PAGAR%20RPH/EE/Copy%20of%20_ANALISA%20HARGA%20SATUAN%20-%202007%20IB2.xls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THARY%20BARU\PSR.%20DAGING%20IDI%20RAYEUK\Fakhrizal%20(lai)\Zarkasyi-SKB-Bambi%20Revisi.xls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-2%20PENGAIRAN\PROYEK%20T.A%202003\ABT%202003\A.%20Firdaus\ANALISA%20&amp;%20UPAH%20DAK%202003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NALISA%20YA/4-basic1.xls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Documents%20and%20Settings\user\My%20Documents\LAP%20HARGA%20SAT\ANL%20HARGA%20SATUAN\EXCEL-PAHS\PANDUAN%20BQ\EE%20FO%20Pamanukan\3-DIV3.xls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Kilen_Progo\DATA\FATH\TENDER\KALI-BEKAS-PNWR1b.xls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'AN/BANK%20GUE/Gado-gado/Desy/SD%20UNGGUL%20semilyar.xls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new\Documents%20and%20Settings\MyCom\My%20Documents\OE%20Proyek%20Peningk.%202004\My%20Documents\Usa\KMS03\Analisa-KMS-JalurUtama.xls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D@n!3L\PENAWARAN\POSKES%20BANG%20FACHRUL\Penw.%20Dinas%20Pk.xls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YR%20PROJECT/Yr2008/OTSUS%20Disnak/Copy%20of%20_ANALISA%20HARGA%20SATUAN%20-%202007%20IB2.xls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Project%202006/Purwajaya/KURVA%20S.xls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%20FLOODWAY%20DYKE\PACKAGE%203\Progress%20pcg-3\5-LAIN-2\sukono%202\TENDER%20JIC\Aceh\Paket-NPTRI-04-0710\BQ-0710.xls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flass\cipto\p2at\P2AT_KEWAPANTE\P2AT_KEWAPANT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ALIF/KOPE'AN/BANK%20GUE/Gado-gado/Desy/SD%20UNGGUL.xls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My%20Documents\SULISBARU\KADUMBUL\Titip%20Iwan\Water%20Supply\Rincian%20Pekerjaan\Prioritas%20Pekerjaan.xls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09/TENDER%20ULP%20ATIM/47%20ADE%20REZKY%20PELIHARAAN%20BERKALA%20JALAN%20DS%20DSN%20MTNG%20HOME%20DS%20KUALA%20BUGAK%20PERLAK%20DIVISI%202009/1-BOQ.xls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DATA%20-2%20PENGAIRAN\PROYEK%20T.A%202004\DOKUMEN%20TENDER%20TA.%202004\PASCA%20KUALIFIKASI\DRAINASE\Kontrak%20(AIR-3)\RAB%20(AIR-3).xls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DATA%20-2%20PENGAIRAN\PROYEK%20T.A%202004\DOKUMEN%20TENDER%20TA.%202004\PASCA%20KUALIFIKASI\DRAINASE\Kontrak%20(AIR-3)\RAB%20(AIR-3).xls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NDER\TENDER%202007\PEMB.%20JLN%20LHOKSMW%20-%20PANTON%202007\1-BOQ1.XLS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-colek.xls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/A-Chan%20Lee/EXCEL/RAB%20COT%20KALA1.xls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PPM%202009\JEMBATAN%20BEURAMO%20A.%20BESAR\1-BOQ%20brm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na%20Marga\PENAWARAN%202005\LIPAH%20RAYEUK\pENAWARAN%20Jalan%20Lipah%20Rayeuk%20-%20Cot%20Geurundong.xls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Krueng%20Langsa/Mc%20-%20100/Perhitungan%20Saluran.xls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NAWARAN%20BM%202006\BM_02\CV.%20ANDRIANI%20PUTRI%20BM_2%2020%25.xls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EE%20%20SD%20AIR%20PINANG.xls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EE%20%20SD%20AIR%20PINANG.xls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MA\Ema\TENDER\Jalan%20&amp;%20Jembatan%20Sumut\BQ%20Pemb.%20Jalan%20Bts.%20Lab.%20Batu%20Asahan-R.%20Prapa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Hdr_ST@Datakoe.Com/KONTRAK%20FISIK/rab%20gabungan/ie%20leubeu/P%2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er\My%20Documents\Pasyaat%20Sementara\Contoh%20Analisa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ENDER\TENDER%202009\JLN%20MATANG%20ANOE%20-%20MNS.%20GEUDONG\PT.%20AJAS\1-BOQ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BANG%20IWAN/BANDA%20ACEH%20(JL.%20T.%20CHIK%20DITIRO)%20-%20LAMBARO%20(HAR.%20II.1)%20OK/PT.%20RYAN%20PERMATA%20INDAH-JL.%20T.%20CHIK%20DITIRO/PT.%20RYAN%20-%20T.%20CHIK%20DITI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rus%20C\DINAS%20P.U\ACEH%20TAMIANG\2008\Pengairan\Evaluasi\Eva%20Irig%20%20Pante%20Perlak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us%20C\DINAS%20P.U\ACEH%20TAMIANG\2008\Pengairan\Evaluasi\Eva%20Irig%20%20Pante%20Perlak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DASK%20DIKJ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c\ABD.AZIZ\MUDA%20JAYA\analisa%20gang%20sedar%20pemena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Ded%20from%20Comp%20P450/DRUP/PEMELIHARAAN/Rab-MP%201REVI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bid%20fisik/DRAF_RAPBD_2004/HASIL%20PEMBAHASAN%20DPRD1/MP/wiranta/rab-mp%209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swar/My%20Documents/pemb.%20rumah%20penyitaan%20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ALISA%20YA\4-basic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ALIF/KOPE'AN/BANK%20GUE/Gado-gado/Desy/SD%20UNGGU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RAB%20JEMB.%20BENTE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d%20fisik\DRAF_RAPBD_2004\HASIL%20PEMBAHASAN%20DPRD1\My%20Documents\Ded%20from%20Comp%20P450\DRUP\ALU%20PUNT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PAKET%202007/PEMBANGUNAN%20JALAN%20KOTA/JALAN%20KOTA%20BANDA%20ACE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0.%20SKALA%202000/DATA-DATA%20BARU/PRIVATE%20PROJECT%202008/02.%20KANTOR%20POS%20LANGSA%20OK%20BB/KANTOR%20POS%20REVISI%20BANG%20IS/ANALISA%20YA/4-basic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%20KANTOR\dokumen%20pindahan\Data%20D@n!3L\Documents%20and%20Settings\IBM\My%20Documents\Engineering\SEUBUN%20KETAPANG\Kantor%20Pkk%20lampisang\YANHARYADI\RAB%20Pip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0.%20SKALA%202000/DATA-DATA%20BARU/PRIVATE%20PROJECT%202008/02.%20KANTOR%20POS%20LANGSA%20OK%20BB/KANTOR%20POS%20REVISI%20BANG%20IS/BOI/JL%201/RUPA%20ARA%20PRATAM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%20KANTOR\dokumen%20pindahan\Data%20D@n!3L\Documents%20and%20Settings\IBM\My%20Documents\Engineering\SEUBUN%20KETAPANG\Kantor%20Pkk%20lampisang\Document\ProAir\Format%203%20Konsultant\Format%20RAB\RAB-Hamb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b%20bengkelang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b%20bengkela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FAUZI\TENDER%202008\CONTOH%20PENAWARAN%20JALAN\PEMEL.%20BERKALA%20JLN%20DS%20SEUNEBOK%20ANTARA\Analisa%20Divisi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KET%202008\PAKET%202008+\JALAN%20LINGKAR%20UTARA%20KOTA%20LANGSA\JALAN%20LINGKAR%20UTARA%20KOTA%20LANGSA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oji\LOCALS~1\Temp\Rar$DI00.157\OE%20Saban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Lama\MUL\PENAWARAN%20JBT.%20BLANG%20MAN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%20-%200%20JALAN%20SP.%20LANCANG%20UWERLAH\PROJECT%20JALAN%20BIREUEN%20-%20LHOKSEUMAWE\Rangkuman%20Analisa%20Jalan%20(Bireuen)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DASK%20DIKJAR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Ded%20from%20Comp%20P450/DRUP/PEMELIHARAAN/Rab-MP%201REVI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bid%20fisik/DRAF_RAPBD_2004/HASIL%20PEMBAHASAN%20DPRD1/MP/wiranta/rab-mp%2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FAUZI\TENDER%202008\CONTOH%20PENAWARAN%20JALAN\PEMEL.%20BERKALA%20JLN%20DS%20SEUNEBOK%20ANTARA\Analisa%20Divisi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09\ACEH%20UTARA%202\MC%20TAGIHAN\MC-01%20ACEH%20UTARA%2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KOPE'AN/BANK%20GUE/Gado-gado/Desy/SD%20UNGGUL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c/GEDUNG%20RAWAT%20INAP/RAB%20D.I%20IRIGASI/rab%20cv.%20swarga%20lok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NTRAK%20FISIK\rab%20gabungan\ie%20leubeu\P%2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GRES%20BPJK2000/Ded%20from%20Comp%20P450/DRUP/ALU%20PUNT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ROYEK\DATA%20PROYEK%202009\JLN%20KOTA%20LHOKSEUMAWE%20(PELEBARAN)%20THP%20II\DATA\MC%20JLN%20CUNDA%202009\MC%2003%20DAN%20BUCK%20UP%2003%20april%20JLN%20CUND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cer/My%20Documents/Pasyaat%20Sementara/Contoh%20Analis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ENDER/TENDER%202009/JLN%20MATANG%20ANOE%20-%20MNS.%20GEUDONG/PT.%20AJAS/1-BO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1%20DAN%20BUCK%20UP%2001%20februari%20JLN%20CUN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ER%20TM\My%20Documents\oe-2004\Penawaran%202004\BANG-01%20B\pen-01b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Documents%20and%20Settings\ACER%20TM\My%20Documents\oe-2004\Penawaran%202004\BANG-01%20B\pen-01b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%20SKALA%202000\Rumah%20Tinggal\Perhitungan%20RAB\DOKUMENT%20KANTOR\dokumen%20pindahan\Data%20D@n!3L\Documents%20and%20Settings\IBM\My%20Documents\Engineering\SEUBUN%20KETAPANG\Kantor%20Pkk%20lampisang\YANHARYADI\RAB%20Pipa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ROYEK/DATA%20PROYEK%202009/JLN%20KOTA%20LHOKSEUMAWE%20(PELEBARAN)%20THP%20II/DATA/MC%20JLN%20CUNDA%202009/MC%2002%20DAN%20BUCK%20UP%2002%20maret%20JLN%20CUNDA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1%20file\subusalam\3,3%20%25\WINDOWS\TEMP\data\My%20Documents\PENAWARAN\ANDALAN-NTB\RAB%20Jurang%20Batu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Documents%20and%20Settings\ACER%20TM\My%20Documents\NAKHLA-PASAR%20BROSIR%20BIR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JAL%20-%20KANTOR\0.%20Analisa%20SNI%202008_dan_RAB\FIRMAN\KODYA-BRR%202006\KODYA-2006\MANDIRI-Lami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ed%20from%20Comp%20P450/DRUP/ALU%20PUNTI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Documents%20and%20Settings\ACER%20TM\My%20Documents\LAB%20TERPADU%20POLTEKKES-MASTER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%20MATA%20RAYA\PROYEK%20SIMPANG%20MAMPLAM\MC.O\FERSI%20I\MY%20dokoment\STEF\Copy%20of%20daftar%20kuantitas%20harga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%20MC%202013\MC%20PAYA%20BILI\MC%20PENARIKAN\BILI%202012\MC%20-%20Penarikan\Data%20Kerja\MC%20BILI\FIRMAN\KODYA-BRR%202006\KODYA-2006\MANDIRI-Lamie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ANALISA%20YA\4-basic1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DATA%20FAUZI/TENDER%202011/DINAS%20PU%20BINA%20MARGA/RAB%20DIVISI%20JEMBATAN%202011%20PU%20ATAM--/RAB%20JEMBATAN%20ALUE%20BULUH%20CV.%20FAUZUL/DATA%20APBA%202008/MASTER%20DATA%20LELANG%202008/MASTER%20-%20OE%202008%20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-DATA%20BARU\PRIVATE%20PROJECT%202008\02.%20KANTOR%20POS%20LANGSA%20OK%20BB\KANTOR%20POS%20REVISI%20BANG%20IS\BOI\JL%201\RUPA%20ARA%20PRATAMA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SUR\KONTRAKTOR\MANSUR%20(I)\MANSUR%20(J)\CV.SUBEC%20ENGINEERING\MANSUR\JALAN\Penawaran%20Tanggul%20B'Aidil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AppData/Roaming/Microsoft/Excel/3.%20RAB%20DAK%20-%20DISPENBUD%20-%20BIREUN/NEW%20JOB/5.%20Bang%20Isa/1.%20Rumah%20Sederhana%20bagi%20Wrga%20KAT-ACEH%20TIMUR/1.%20Rumah%20KAT-ACEH%20TIMUR/My%20Documents/PROGRES%20BPJK2000/Ded%20from%20Comp%20P450/DRUP/ALU%20PUN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e riek1"/>
      <sheetName val="pante riek"/>
    </sheetNames>
    <sheetDataSet>
      <sheetData sheetId="0" refreshError="1"/>
      <sheetData sheetId="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/>
      <sheetData sheetId="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/>
      <sheetData sheetId="2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/>
      <sheetData sheetId="3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H. Dasar"/>
      <sheetName val="Basic Price"/>
    </sheetNames>
    <sheetDataSet>
      <sheetData sheetId="0"/>
      <sheetData sheetId="1"/>
      <sheetData sheetId="2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/>
      <sheetData sheetId="47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%"/>
      <sheetName val="Ranking %"/>
    </sheetNames>
    <sheetDataSet>
      <sheetData sheetId="0"/>
      <sheetData sheetId="1"/>
      <sheetData sheetId="2"/>
      <sheetData sheetId="3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Analisa"/>
      <sheetName val="RAB"/>
      <sheetName val="Rekap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KESDES"/>
      <sheetName val="ANALISA"/>
      <sheetName val="UPAH"/>
      <sheetName val="SCHEDULE"/>
      <sheetName val="SURAT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/>
      <sheetData sheetId="1" refreshError="1"/>
      <sheetData sheetId="2"/>
      <sheetData sheetId="3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tabSelected="1" view="pageLayout" zoomScaleNormal="100" workbookViewId="0">
      <selection activeCell="A2" sqref="A2:G2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3" customWidth="1"/>
    <col min="4" max="4" width="25.28515625" customWidth="1"/>
    <col min="5" max="5" width="10.5703125" customWidth="1"/>
    <col min="6" max="6" width="6.42578125" customWidth="1"/>
    <col min="7" max="7" width="7.140625" customWidth="1"/>
    <col min="8" max="8" width="6.42578125" customWidth="1"/>
    <col min="9" max="9" width="6.5703125" customWidth="1"/>
    <col min="10" max="10" width="20.140625" customWidth="1"/>
    <col min="11" max="11" width="2.7109375" customWidth="1"/>
    <col min="12" max="12" width="3" customWidth="1"/>
    <col min="13" max="13" width="10.7109375" customWidth="1"/>
    <col min="14" max="14" width="27.28515625" customWidth="1"/>
    <col min="15" max="15" width="20.140625" customWidth="1"/>
    <col min="16" max="26" width="8.7109375" customWidth="1"/>
  </cols>
  <sheetData>
    <row r="1" spans="1:26" ht="7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3">
      <c r="A2" s="443" t="str">
        <f>'RAB Type'!A2:H2</f>
        <v>PT. ……………………………………………..</v>
      </c>
      <c r="B2" s="444"/>
      <c r="C2" s="444"/>
      <c r="D2" s="444"/>
      <c r="E2" s="444"/>
      <c r="F2" s="444"/>
      <c r="G2" s="445"/>
      <c r="H2" s="446" t="s">
        <v>0</v>
      </c>
      <c r="I2" s="447"/>
      <c r="J2" s="447"/>
      <c r="K2" s="448"/>
      <c r="L2" s="4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52" t="str">
        <f>'RAB Type'!A3:H3</f>
        <v>Komplek Ruko …………..</v>
      </c>
      <c r="B3" s="444"/>
      <c r="C3" s="444"/>
      <c r="D3" s="444"/>
      <c r="E3" s="444"/>
      <c r="F3" s="444"/>
      <c r="G3" s="445"/>
      <c r="H3" s="449"/>
      <c r="I3" s="450"/>
      <c r="J3" s="450"/>
      <c r="K3" s="451"/>
      <c r="L3" s="4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53" t="str">
        <f>'RAB Type'!A4:H4</f>
        <v>Jl. ……………………………………….</v>
      </c>
      <c r="B4" s="444"/>
      <c r="C4" s="444"/>
      <c r="D4" s="444"/>
      <c r="E4" s="444"/>
      <c r="F4" s="444"/>
      <c r="G4" s="445"/>
      <c r="H4" s="454" t="s">
        <v>1</v>
      </c>
      <c r="I4" s="455"/>
      <c r="J4" s="455"/>
      <c r="K4" s="456"/>
      <c r="L4" s="4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52" t="str">
        <f>'RAB Type'!A5:H5</f>
        <v>Email : ………………………………………………………</v>
      </c>
      <c r="B5" s="444"/>
      <c r="C5" s="444"/>
      <c r="D5" s="444"/>
      <c r="E5" s="444"/>
      <c r="F5" s="444"/>
      <c r="G5" s="445"/>
      <c r="H5" s="457" t="s">
        <v>2</v>
      </c>
      <c r="I5" s="458"/>
      <c r="J5" s="458"/>
      <c r="K5" s="459"/>
      <c r="L5" s="4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52">
        <f>'RAB Type'!A6:H6</f>
        <v>0</v>
      </c>
      <c r="B6" s="444"/>
      <c r="C6" s="444"/>
      <c r="D6" s="444"/>
      <c r="E6" s="444"/>
      <c r="F6" s="444"/>
      <c r="G6" s="444"/>
      <c r="H6" s="460"/>
      <c r="I6" s="461"/>
      <c r="J6" s="461"/>
      <c r="K6" s="462"/>
      <c r="L6" s="4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.5" customHeight="1" x14ac:dyDescent="0.25">
      <c r="A7" s="480"/>
      <c r="B7" s="481"/>
      <c r="C7" s="481"/>
      <c r="D7" s="481"/>
      <c r="E7" s="481"/>
      <c r="F7" s="481"/>
      <c r="G7" s="481"/>
      <c r="H7" s="481"/>
      <c r="I7" s="481"/>
      <c r="J7" s="481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.5" customHeight="1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10" t="str">
        <f>'RAB Type'!A9</f>
        <v>KEGIATAN</v>
      </c>
      <c r="B9" s="11"/>
      <c r="C9" s="12" t="s">
        <v>3</v>
      </c>
      <c r="D9" s="13">
        <f>'RAB Type'!E9</f>
        <v>0</v>
      </c>
      <c r="E9" s="14"/>
      <c r="F9" s="8"/>
      <c r="G9" s="8"/>
      <c r="H9" s="8"/>
      <c r="I9" s="8"/>
      <c r="J9" s="8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10" t="str">
        <f>'RAB Type'!A10</f>
        <v>PEKERJAAN</v>
      </c>
      <c r="B10" s="11"/>
      <c r="C10" s="12" t="s">
        <v>3</v>
      </c>
      <c r="D10" s="13" t="str">
        <f>'RAB Type'!E10</f>
        <v>Pembangunan Rumah Type 45</v>
      </c>
      <c r="E10" s="15"/>
      <c r="F10" s="8"/>
      <c r="G10" s="8"/>
      <c r="H10" s="8"/>
      <c r="I10" s="8"/>
      <c r="J10" s="8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10" t="str">
        <f>'RAB Type'!A11</f>
        <v>LOKASI</v>
      </c>
      <c r="B11" s="11"/>
      <c r="C11" s="12" t="s">
        <v>3</v>
      </c>
      <c r="D11" s="13" t="str">
        <f>'RAB Type'!E11</f>
        <v>Yogyakarta</v>
      </c>
      <c r="E11" s="14"/>
      <c r="F11" s="8"/>
      <c r="G11" s="8"/>
      <c r="H11" s="8"/>
      <c r="I11" s="8"/>
      <c r="J11" s="8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10" t="str">
        <f>'RAB Type'!A12</f>
        <v>TAHUN</v>
      </c>
      <c r="B12" s="12"/>
      <c r="C12" s="12" t="s">
        <v>3</v>
      </c>
      <c r="D12" s="16"/>
      <c r="E12" s="14"/>
      <c r="F12" s="17"/>
      <c r="G12" s="17"/>
      <c r="H12" s="17"/>
      <c r="I12" s="17"/>
      <c r="J12" s="17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.5" customHeight="1" x14ac:dyDescent="0.25">
      <c r="A13" s="18"/>
      <c r="B13" s="4"/>
      <c r="C13" s="4"/>
      <c r="D13" s="4"/>
      <c r="E13" s="4"/>
      <c r="F13" s="4"/>
      <c r="G13" s="4"/>
      <c r="H13" s="4"/>
      <c r="I13" s="4"/>
      <c r="J13" s="4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.75" customHeight="1" x14ac:dyDescent="0.25">
      <c r="A14" s="482" t="s">
        <v>4</v>
      </c>
      <c r="B14" s="484" t="s">
        <v>5</v>
      </c>
      <c r="C14" s="473"/>
      <c r="D14" s="473"/>
      <c r="E14" s="473"/>
      <c r="F14" s="473"/>
      <c r="G14" s="473"/>
      <c r="H14" s="485"/>
      <c r="I14" s="488" t="s">
        <v>6</v>
      </c>
      <c r="J14" s="473"/>
      <c r="K14" s="47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.75" customHeight="1" x14ac:dyDescent="0.25">
      <c r="A15" s="483"/>
      <c r="B15" s="486"/>
      <c r="C15" s="476"/>
      <c r="D15" s="476"/>
      <c r="E15" s="476"/>
      <c r="F15" s="476"/>
      <c r="G15" s="476"/>
      <c r="H15" s="487"/>
      <c r="I15" s="486"/>
      <c r="J15" s="476"/>
      <c r="K15" s="47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5">
      <c r="A16" s="19" t="s">
        <v>7</v>
      </c>
      <c r="B16" s="489" t="s">
        <v>8</v>
      </c>
      <c r="C16" s="490"/>
      <c r="D16" s="490"/>
      <c r="E16" s="490"/>
      <c r="F16" s="490"/>
      <c r="G16" s="490"/>
      <c r="H16" s="491"/>
      <c r="I16" s="492" t="s">
        <v>9</v>
      </c>
      <c r="J16" s="490"/>
      <c r="K16" s="49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 x14ac:dyDescent="0.25">
      <c r="A17" s="20" t="s">
        <v>10</v>
      </c>
      <c r="B17" s="21" t="str">
        <f>'RAB Type'!B17</f>
        <v>PEKERJAAN PENDAHULUAN</v>
      </c>
      <c r="C17" s="22"/>
      <c r="D17" s="22"/>
      <c r="E17" s="22"/>
      <c r="F17" s="22"/>
      <c r="G17" s="22"/>
      <c r="H17" s="23"/>
      <c r="I17" s="24" t="s">
        <v>11</v>
      </c>
      <c r="J17" s="25">
        <f>'RAB Type'!K20</f>
        <v>5856272.5</v>
      </c>
      <c r="K17" s="26"/>
      <c r="L17" s="4"/>
      <c r="M17" s="2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 x14ac:dyDescent="0.25">
      <c r="A18" s="28" t="s">
        <v>12</v>
      </c>
      <c r="B18" s="29" t="str">
        <f>'RAB Type'!B21</f>
        <v>PEKERJAAN TANAH &amp; PONDASI</v>
      </c>
      <c r="C18" s="30"/>
      <c r="D18" s="30"/>
      <c r="E18" s="30"/>
      <c r="F18" s="30"/>
      <c r="G18" s="30"/>
      <c r="H18" s="31"/>
      <c r="I18" s="32" t="s">
        <v>11</v>
      </c>
      <c r="J18" s="30">
        <f>'RAB Type'!K31</f>
        <v>8291147.3959052628</v>
      </c>
      <c r="K18" s="33"/>
      <c r="L18" s="4"/>
      <c r="M18" s="2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" customHeight="1" x14ac:dyDescent="0.25">
      <c r="A19" s="28" t="s">
        <v>13</v>
      </c>
      <c r="B19" s="29" t="str">
        <f>'RAB Type'!B32</f>
        <v>PEKERJAAN PASANGAN</v>
      </c>
      <c r="C19" s="30"/>
      <c r="D19" s="30"/>
      <c r="E19" s="30"/>
      <c r="F19" s="30"/>
      <c r="G19" s="30"/>
      <c r="H19" s="31"/>
      <c r="I19" s="32" t="s">
        <v>11</v>
      </c>
      <c r="J19" s="30">
        <f>'RAB Type'!K37</f>
        <v>74599680.14275001</v>
      </c>
      <c r="K19" s="33"/>
      <c r="L19" s="4"/>
      <c r="M19" s="2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" customHeight="1" x14ac:dyDescent="0.25">
      <c r="A20" s="28" t="s">
        <v>14</v>
      </c>
      <c r="B20" s="29" t="str">
        <f>'RAB Type'!B38</f>
        <v>PEKERJAAN BETON</v>
      </c>
      <c r="C20" s="30"/>
      <c r="D20" s="30"/>
      <c r="E20" s="30"/>
      <c r="F20" s="30"/>
      <c r="G20" s="30"/>
      <c r="H20" s="31"/>
      <c r="I20" s="32" t="s">
        <v>11</v>
      </c>
      <c r="J20" s="30">
        <f>'RAB Type'!K43</f>
        <v>41110171.030275002</v>
      </c>
      <c r="K20" s="33"/>
      <c r="L20" s="4"/>
      <c r="M20" s="2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25">
      <c r="A21" s="28" t="s">
        <v>15</v>
      </c>
      <c r="B21" s="29" t="str">
        <f>'RAB Type'!B44</f>
        <v>PEKERJAAN LANTAI</v>
      </c>
      <c r="C21" s="30"/>
      <c r="D21" s="30"/>
      <c r="E21" s="30"/>
      <c r="F21" s="30"/>
      <c r="G21" s="30"/>
      <c r="H21" s="31"/>
      <c r="I21" s="32" t="s">
        <v>11</v>
      </c>
      <c r="J21" s="30">
        <f>'RAB Type'!K48</f>
        <v>8859702.2422500011</v>
      </c>
      <c r="K21" s="33"/>
      <c r="L21" s="4"/>
      <c r="M21" s="2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 x14ac:dyDescent="0.25">
      <c r="A22" s="28" t="s">
        <v>16</v>
      </c>
      <c r="B22" s="29" t="s">
        <v>17</v>
      </c>
      <c r="C22" s="34"/>
      <c r="D22" s="34"/>
      <c r="E22" s="34"/>
      <c r="F22" s="34"/>
      <c r="G22" s="34"/>
      <c r="H22" s="31"/>
      <c r="I22" s="32" t="s">
        <v>11</v>
      </c>
      <c r="J22" s="30">
        <f>'RAB Type'!K66</f>
        <v>8298543.4400999974</v>
      </c>
      <c r="K22" s="33"/>
      <c r="L22" s="4"/>
      <c r="M22" s="2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" customHeight="1" x14ac:dyDescent="0.25">
      <c r="A23" s="28" t="s">
        <v>18</v>
      </c>
      <c r="B23" s="29" t="s">
        <v>19</v>
      </c>
      <c r="C23" s="30"/>
      <c r="D23" s="30"/>
      <c r="E23" s="30"/>
      <c r="F23" s="30"/>
      <c r="G23" s="30"/>
      <c r="H23" s="31"/>
      <c r="I23" s="32" t="s">
        <v>11</v>
      </c>
      <c r="J23" s="30">
        <f>'RAB Type'!K73</f>
        <v>37982173.920000002</v>
      </c>
      <c r="K23" s="33"/>
      <c r="L23" s="4"/>
      <c r="M23" s="2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" customHeight="1" x14ac:dyDescent="0.25">
      <c r="A24" s="28" t="s">
        <v>20</v>
      </c>
      <c r="B24" s="29" t="s">
        <v>21</v>
      </c>
      <c r="C24" s="30"/>
      <c r="D24" s="30"/>
      <c r="E24" s="30"/>
      <c r="F24" s="30"/>
      <c r="G24" s="30"/>
      <c r="H24" s="31"/>
      <c r="I24" s="32" t="s">
        <v>11</v>
      </c>
      <c r="J24" s="30">
        <f>'RAB Type'!K79</f>
        <v>1500198</v>
      </c>
      <c r="K24" s="33"/>
      <c r="L24" s="4"/>
      <c r="M24" s="2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" customHeight="1" x14ac:dyDescent="0.25">
      <c r="A25" s="28" t="s">
        <v>22</v>
      </c>
      <c r="B25" s="29" t="s">
        <v>23</v>
      </c>
      <c r="C25" s="34"/>
      <c r="D25" s="34"/>
      <c r="E25" s="34"/>
      <c r="F25" s="34"/>
      <c r="G25" s="34"/>
      <c r="H25" s="31"/>
      <c r="I25" s="32" t="s">
        <v>11</v>
      </c>
      <c r="J25" s="30">
        <f>'RAB Type'!K86</f>
        <v>5177536</v>
      </c>
      <c r="K25" s="33"/>
      <c r="L25" s="4"/>
      <c r="M25" s="2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 customHeight="1" x14ac:dyDescent="0.25">
      <c r="A26" s="35" t="s">
        <v>24</v>
      </c>
      <c r="B26" s="36" t="str">
        <f>'RAB Type'!B87</f>
        <v>PEKERJAAN SANITASI</v>
      </c>
      <c r="C26" s="37"/>
      <c r="D26" s="37"/>
      <c r="E26" s="37"/>
      <c r="F26" s="37"/>
      <c r="G26" s="37"/>
      <c r="H26" s="38"/>
      <c r="I26" s="32" t="s">
        <v>11</v>
      </c>
      <c r="J26" s="30">
        <f>'RAB Type'!K100</f>
        <v>7599854.5000000009</v>
      </c>
      <c r="K26" s="39"/>
      <c r="L26" s="4"/>
      <c r="M26" s="2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" customHeight="1" x14ac:dyDescent="0.25">
      <c r="A27" s="35" t="s">
        <v>25</v>
      </c>
      <c r="B27" s="36" t="str">
        <f>'RAB Type'!B101</f>
        <v>PEKERJAAN FINISHING</v>
      </c>
      <c r="C27" s="37"/>
      <c r="D27" s="37"/>
      <c r="E27" s="37"/>
      <c r="F27" s="37"/>
      <c r="G27" s="37"/>
      <c r="H27" s="38"/>
      <c r="I27" s="40" t="s">
        <v>11</v>
      </c>
      <c r="J27" s="41">
        <f>'RAB Type'!K106</f>
        <v>12649309.166000003</v>
      </c>
      <c r="K27" s="39"/>
      <c r="L27" s="4"/>
      <c r="M27" s="2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" customHeight="1" x14ac:dyDescent="0.25">
      <c r="A28" s="42" t="s">
        <v>26</v>
      </c>
      <c r="B28" s="43" t="s">
        <v>27</v>
      </c>
      <c r="C28" s="44"/>
      <c r="D28" s="44"/>
      <c r="E28" s="44"/>
      <c r="F28" s="44"/>
      <c r="G28" s="44"/>
      <c r="H28" s="45"/>
      <c r="I28" s="46" t="s">
        <v>11</v>
      </c>
      <c r="J28" s="47">
        <f>'RAB Type'!K109</f>
        <v>606562.5</v>
      </c>
      <c r="K28" s="39"/>
      <c r="L28" s="4"/>
      <c r="M28" s="2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1.75" customHeight="1" x14ac:dyDescent="0.25">
      <c r="A29" s="48"/>
      <c r="B29" s="463" t="s">
        <v>28</v>
      </c>
      <c r="C29" s="464"/>
      <c r="D29" s="464"/>
      <c r="E29" s="464"/>
      <c r="F29" s="464"/>
      <c r="G29" s="464"/>
      <c r="H29" s="464"/>
      <c r="I29" s="49" t="s">
        <v>11</v>
      </c>
      <c r="J29" s="50">
        <f>SUM(J17:J28)</f>
        <v>212531150.83728027</v>
      </c>
      <c r="K29" s="51"/>
      <c r="L29" s="4"/>
      <c r="M29" s="52"/>
      <c r="N29" s="52"/>
      <c r="O29" s="5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1.75" customHeight="1" x14ac:dyDescent="0.25">
      <c r="A30" s="18"/>
      <c r="B30" s="465" t="s">
        <v>29</v>
      </c>
      <c r="C30" s="444"/>
      <c r="D30" s="444"/>
      <c r="E30" s="444"/>
      <c r="F30" s="444"/>
      <c r="G30" s="444"/>
      <c r="H30" s="444"/>
      <c r="I30" s="54" t="s">
        <v>11</v>
      </c>
      <c r="J30" s="55">
        <f>ROUNDDOWN(J29,-3)</f>
        <v>212531000</v>
      </c>
      <c r="K30" s="56"/>
      <c r="L30" s="4"/>
      <c r="M30" s="4"/>
      <c r="N30" s="57"/>
      <c r="O30" s="5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66" t="s">
        <v>30</v>
      </c>
      <c r="B31" s="467"/>
      <c r="C31" s="470" t="s">
        <v>3</v>
      </c>
      <c r="D31" s="472" t="s">
        <v>31</v>
      </c>
      <c r="E31" s="473"/>
      <c r="F31" s="473"/>
      <c r="G31" s="473"/>
      <c r="H31" s="473"/>
      <c r="I31" s="473"/>
      <c r="J31" s="473"/>
      <c r="K31" s="474"/>
      <c r="L31" s="4"/>
      <c r="M31" s="4"/>
      <c r="N31" s="59"/>
      <c r="O31" s="6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1.75" customHeight="1" x14ac:dyDescent="0.25">
      <c r="A32" s="468"/>
      <c r="B32" s="469"/>
      <c r="C32" s="471"/>
      <c r="D32" s="475"/>
      <c r="E32" s="476"/>
      <c r="F32" s="476"/>
      <c r="G32" s="476"/>
      <c r="H32" s="476"/>
      <c r="I32" s="476"/>
      <c r="J32" s="476"/>
      <c r="K32" s="477"/>
      <c r="L32" s="4"/>
      <c r="M32" s="4"/>
      <c r="N32" s="59"/>
      <c r="O32" s="60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9" customHeight="1" x14ac:dyDescent="0.2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3"/>
      <c r="L33" s="4"/>
      <c r="M33" s="4"/>
      <c r="N33" s="59"/>
      <c r="O33" s="60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18"/>
      <c r="B34" s="4"/>
      <c r="C34" s="4"/>
      <c r="D34" s="4"/>
      <c r="E34" s="4"/>
      <c r="F34" s="4"/>
      <c r="G34" s="4"/>
      <c r="H34" s="4"/>
      <c r="I34" s="4"/>
      <c r="J34" s="4"/>
      <c r="K34" s="9"/>
      <c r="L34" s="4"/>
      <c r="M34" s="4"/>
      <c r="N34" s="59"/>
      <c r="O34" s="6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18"/>
      <c r="B35" s="4"/>
      <c r="C35" s="4"/>
      <c r="D35" s="4"/>
      <c r="E35" s="4"/>
      <c r="F35" s="4"/>
      <c r="G35" s="4"/>
      <c r="H35" s="4"/>
      <c r="I35" s="4"/>
      <c r="J35" s="4"/>
      <c r="K35" s="9"/>
      <c r="L35" s="4"/>
      <c r="M35" s="4"/>
      <c r="N35" s="64"/>
      <c r="O35" s="6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18"/>
      <c r="B36" s="4"/>
      <c r="C36" s="4"/>
      <c r="D36" s="4"/>
      <c r="E36" s="4"/>
      <c r="F36" s="4"/>
      <c r="G36" s="4"/>
      <c r="H36" s="4"/>
      <c r="I36" s="4"/>
      <c r="J36" s="4"/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18"/>
      <c r="B37" s="4"/>
      <c r="C37" s="4"/>
      <c r="D37" s="4"/>
      <c r="E37" s="4"/>
      <c r="F37" s="4"/>
      <c r="G37" s="4"/>
      <c r="H37" s="66"/>
      <c r="I37" s="66"/>
      <c r="J37" s="4"/>
      <c r="K37" s="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18"/>
      <c r="B38" s="4"/>
      <c r="C38" s="4"/>
      <c r="D38" s="66"/>
      <c r="E38" s="4"/>
      <c r="F38" s="4"/>
      <c r="G38" s="4"/>
      <c r="H38" s="66"/>
      <c r="I38" s="66"/>
      <c r="J38" s="4"/>
      <c r="K38" s="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18"/>
      <c r="B39" s="4"/>
      <c r="C39" s="4"/>
      <c r="D39" s="11"/>
      <c r="E39" s="67"/>
      <c r="F39" s="67"/>
      <c r="G39" s="67"/>
      <c r="H39" s="68"/>
      <c r="I39" s="11"/>
      <c r="J39" s="17"/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18"/>
      <c r="B40" s="4"/>
      <c r="C40" s="4"/>
      <c r="D40" s="11"/>
      <c r="E40" s="67"/>
      <c r="F40" s="67"/>
      <c r="G40" s="67"/>
      <c r="H40" s="11"/>
      <c r="I40" s="11"/>
      <c r="J40" s="4"/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18"/>
      <c r="B41" s="4"/>
      <c r="C41" s="4"/>
      <c r="D41" s="11"/>
      <c r="E41" s="67"/>
      <c r="F41" s="67"/>
      <c r="G41" s="67"/>
      <c r="H41" s="11"/>
      <c r="I41" s="11"/>
      <c r="J41" s="4"/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18"/>
      <c r="B42" s="4"/>
      <c r="C42" s="4"/>
      <c r="D42" s="12"/>
      <c r="E42" s="67"/>
      <c r="F42" s="67"/>
      <c r="G42" s="67"/>
      <c r="H42" s="11"/>
      <c r="I42" s="11"/>
      <c r="J42" s="4"/>
      <c r="K42" s="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18"/>
      <c r="B43" s="4"/>
      <c r="C43" s="4"/>
      <c r="D43" s="12"/>
      <c r="E43" s="67"/>
      <c r="F43" s="67"/>
      <c r="G43" s="67"/>
      <c r="H43" s="11"/>
      <c r="I43" s="11"/>
      <c r="J43" s="4"/>
      <c r="K43" s="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18"/>
      <c r="B44" s="4"/>
      <c r="C44" s="4"/>
      <c r="D44" s="12"/>
      <c r="E44" s="67"/>
      <c r="F44" s="67"/>
      <c r="G44" s="67"/>
      <c r="H44" s="11"/>
      <c r="I44" s="69"/>
      <c r="J44" s="4"/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18"/>
      <c r="B45" s="4"/>
      <c r="C45" s="4"/>
      <c r="D45" s="12"/>
      <c r="E45" s="67"/>
      <c r="F45" s="67"/>
      <c r="G45" s="67"/>
      <c r="H45" s="11"/>
      <c r="I45" s="66"/>
      <c r="J45" s="4"/>
      <c r="K45" s="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18"/>
      <c r="B46" s="4"/>
      <c r="C46" s="4"/>
      <c r="D46" s="67"/>
      <c r="E46" s="67"/>
      <c r="F46" s="67"/>
      <c r="G46" s="67"/>
      <c r="H46" s="11"/>
      <c r="I46" s="4"/>
      <c r="J46" s="4"/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18"/>
      <c r="B47" s="4"/>
      <c r="C47" s="4"/>
      <c r="D47" s="70"/>
      <c r="E47" s="67"/>
      <c r="F47" s="67"/>
      <c r="G47" s="67"/>
      <c r="H47" s="69"/>
      <c r="I47" s="4"/>
      <c r="J47" s="4"/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71"/>
      <c r="B48" s="72"/>
      <c r="C48" s="72"/>
      <c r="D48" s="66"/>
      <c r="E48" s="72"/>
      <c r="F48" s="72"/>
      <c r="G48" s="4"/>
      <c r="H48" s="66"/>
      <c r="I48" s="4"/>
      <c r="J48" s="72"/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73"/>
      <c r="B49" s="66"/>
      <c r="C49" s="66"/>
      <c r="D49" s="66"/>
      <c r="E49" s="66"/>
      <c r="F49" s="66"/>
      <c r="G49" s="4"/>
      <c r="H49" s="66"/>
      <c r="I49" s="66"/>
      <c r="J49" s="66"/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18"/>
      <c r="B50" s="4"/>
      <c r="C50" s="4"/>
      <c r="D50" s="4"/>
      <c r="E50" s="4"/>
      <c r="F50" s="4"/>
      <c r="G50" s="4"/>
      <c r="H50" s="4"/>
      <c r="I50" s="66"/>
      <c r="J50" s="4"/>
      <c r="K50" s="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74"/>
      <c r="B51" s="12"/>
      <c r="C51" s="12"/>
      <c r="D51" s="11"/>
      <c r="E51" s="12"/>
      <c r="F51" s="12"/>
      <c r="G51" s="12"/>
      <c r="H51" s="12"/>
      <c r="I51" s="11"/>
      <c r="J51" s="12"/>
      <c r="K51" s="7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74"/>
      <c r="B52" s="12"/>
      <c r="C52" s="12"/>
      <c r="D52" s="11"/>
      <c r="E52" s="12"/>
      <c r="F52" s="12"/>
      <c r="G52" s="12"/>
      <c r="H52" s="12"/>
      <c r="I52" s="11"/>
      <c r="J52" s="12"/>
      <c r="K52" s="7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18"/>
      <c r="B53" s="4"/>
      <c r="C53" s="4"/>
      <c r="D53" s="11"/>
      <c r="E53" s="4"/>
      <c r="F53" s="4"/>
      <c r="G53" s="4"/>
      <c r="H53" s="4"/>
      <c r="I53" s="11"/>
      <c r="J53" s="4"/>
      <c r="K53" s="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18"/>
      <c r="B54" s="4"/>
      <c r="C54" s="4"/>
      <c r="D54" s="66"/>
      <c r="E54" s="4"/>
      <c r="F54" s="4"/>
      <c r="G54" s="4"/>
      <c r="H54" s="4"/>
      <c r="I54" s="66"/>
      <c r="J54" s="4"/>
      <c r="K54" s="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18"/>
      <c r="B55" s="4"/>
      <c r="C55" s="4"/>
      <c r="D55" s="66"/>
      <c r="E55" s="4"/>
      <c r="F55" s="4"/>
      <c r="G55" s="4"/>
      <c r="H55" s="4"/>
      <c r="I55" s="66"/>
      <c r="J55" s="4"/>
      <c r="K55" s="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18"/>
      <c r="B56" s="4"/>
      <c r="C56" s="4"/>
      <c r="D56" s="66"/>
      <c r="E56" s="4"/>
      <c r="F56" s="4"/>
      <c r="G56" s="4"/>
      <c r="H56" s="4"/>
      <c r="I56" s="66"/>
      <c r="J56" s="4"/>
      <c r="K56" s="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4.5" customHeight="1" x14ac:dyDescent="0.25">
      <c r="A57" s="2"/>
      <c r="B57" s="2"/>
      <c r="C57" s="2"/>
      <c r="D57" s="76"/>
      <c r="E57" s="2"/>
      <c r="F57" s="2"/>
      <c r="G57" s="2"/>
      <c r="H57" s="2"/>
      <c r="I57" s="76"/>
      <c r="J57" s="2"/>
      <c r="K57" s="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72"/>
      <c r="B58" s="72"/>
      <c r="C58" s="72"/>
      <c r="D58" s="70"/>
      <c r="E58" s="72"/>
      <c r="F58" s="72"/>
      <c r="G58" s="72"/>
      <c r="H58" s="72"/>
      <c r="I58" s="70"/>
      <c r="J58" s="72"/>
      <c r="K58" s="72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66"/>
      <c r="E59" s="4"/>
      <c r="F59" s="4"/>
      <c r="G59" s="4"/>
      <c r="H59" s="4"/>
      <c r="I59" s="6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77"/>
      <c r="C60" s="77"/>
      <c r="D60" s="77"/>
      <c r="E60" s="77"/>
      <c r="F60" s="77"/>
      <c r="G60" s="77"/>
      <c r="H60" s="77"/>
      <c r="I60" s="77"/>
      <c r="J60" s="7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78"/>
      <c r="B142" s="79"/>
      <c r="C142" s="79"/>
      <c r="D142" s="79"/>
      <c r="E142" s="79"/>
      <c r="F142" s="79"/>
      <c r="G142" s="79"/>
      <c r="H142" s="79"/>
      <c r="I142" s="79"/>
      <c r="J142" s="80"/>
      <c r="K142" s="80"/>
      <c r="L142" s="80"/>
      <c r="M142" s="81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82"/>
      <c r="B143" s="83"/>
      <c r="C143" s="83"/>
      <c r="D143" s="83"/>
      <c r="E143" s="83"/>
      <c r="F143" s="83"/>
      <c r="G143" s="83"/>
      <c r="H143" s="83"/>
      <c r="I143" s="83"/>
      <c r="J143" s="4"/>
      <c r="K143" s="4"/>
      <c r="L143" s="4"/>
      <c r="M143" s="8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82"/>
      <c r="B144" s="478"/>
      <c r="C144" s="479"/>
      <c r="D144" s="85"/>
      <c r="E144" s="85"/>
      <c r="F144" s="83"/>
      <c r="G144" s="83"/>
      <c r="H144" s="83"/>
      <c r="I144" s="83"/>
      <c r="J144" s="4"/>
      <c r="K144" s="4"/>
      <c r="L144" s="4"/>
      <c r="M144" s="8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82"/>
      <c r="B145" s="86"/>
      <c r="C145" s="86"/>
      <c r="D145" s="83"/>
      <c r="E145" s="83"/>
      <c r="F145" s="83"/>
      <c r="G145" s="83"/>
      <c r="H145" s="83"/>
      <c r="I145" s="83"/>
      <c r="J145" s="4"/>
      <c r="K145" s="4"/>
      <c r="L145" s="4"/>
      <c r="M145" s="8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87"/>
      <c r="B146" s="88"/>
      <c r="C146" s="89"/>
      <c r="D146" s="90"/>
      <c r="E146" s="90"/>
      <c r="F146" s="90"/>
      <c r="G146" s="90"/>
      <c r="H146" s="90"/>
      <c r="I146" s="83"/>
      <c r="J146" s="4"/>
      <c r="K146" s="4"/>
      <c r="L146" s="4"/>
      <c r="M146" s="8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82"/>
      <c r="B147" s="83"/>
      <c r="C147" s="83"/>
      <c r="D147" s="83"/>
      <c r="E147" s="83"/>
      <c r="F147" s="83"/>
      <c r="G147" s="83"/>
      <c r="H147" s="83"/>
      <c r="I147" s="83"/>
      <c r="J147" s="4"/>
      <c r="K147" s="4"/>
      <c r="L147" s="4"/>
      <c r="M147" s="8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87"/>
      <c r="B148" s="91"/>
      <c r="C148" s="92"/>
      <c r="D148" s="92"/>
      <c r="E148" s="92"/>
      <c r="F148" s="93"/>
      <c r="G148" s="94"/>
      <c r="H148" s="83"/>
      <c r="I148" s="83"/>
      <c r="J148" s="4"/>
      <c r="K148" s="4"/>
      <c r="L148" s="4"/>
      <c r="M148" s="8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82"/>
      <c r="B149" s="95"/>
      <c r="C149" s="96"/>
      <c r="D149" s="96"/>
      <c r="E149" s="96"/>
      <c r="F149" s="97"/>
      <c r="G149" s="98"/>
      <c r="H149" s="83"/>
      <c r="I149" s="83"/>
      <c r="J149" s="4"/>
      <c r="K149" s="4"/>
      <c r="L149" s="4"/>
      <c r="M149" s="8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82"/>
      <c r="B150" s="83"/>
      <c r="C150" s="83"/>
      <c r="D150" s="83"/>
      <c r="E150" s="83"/>
      <c r="F150" s="83"/>
      <c r="G150" s="98"/>
      <c r="H150" s="83"/>
      <c r="I150" s="83"/>
      <c r="J150" s="4"/>
      <c r="K150" s="4"/>
      <c r="L150" s="4"/>
      <c r="M150" s="8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99"/>
      <c r="B151" s="94"/>
      <c r="C151" s="94"/>
      <c r="D151" s="94"/>
      <c r="E151" s="94"/>
      <c r="F151" s="94"/>
      <c r="G151" s="98"/>
      <c r="H151" s="94"/>
      <c r="I151" s="94"/>
      <c r="J151" s="4"/>
      <c r="K151" s="4"/>
      <c r="L151" s="4"/>
      <c r="M151" s="8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99"/>
      <c r="B152" s="100"/>
      <c r="C152" s="101"/>
      <c r="D152" s="83"/>
      <c r="E152" s="83"/>
      <c r="F152" s="83"/>
      <c r="G152" s="98"/>
      <c r="H152" s="83"/>
      <c r="I152" s="83"/>
      <c r="J152" s="4"/>
      <c r="K152" s="4"/>
      <c r="L152" s="4"/>
      <c r="M152" s="8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99"/>
      <c r="B153" s="102"/>
      <c r="C153" s="103"/>
      <c r="D153" s="83"/>
      <c r="E153" s="83"/>
      <c r="F153" s="83"/>
      <c r="G153" s="98"/>
      <c r="H153" s="83"/>
      <c r="I153" s="83"/>
      <c r="J153" s="4"/>
      <c r="K153" s="4"/>
      <c r="L153" s="4"/>
      <c r="M153" s="8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99"/>
      <c r="B154" s="102"/>
      <c r="C154" s="103"/>
      <c r="D154" s="83"/>
      <c r="E154" s="83"/>
      <c r="F154" s="83"/>
      <c r="G154" s="98"/>
      <c r="H154" s="83"/>
      <c r="I154" s="83"/>
      <c r="J154" s="4"/>
      <c r="K154" s="4"/>
      <c r="L154" s="4"/>
      <c r="M154" s="8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99"/>
      <c r="B155" s="102"/>
      <c r="C155" s="103"/>
      <c r="D155" s="83"/>
      <c r="E155" s="83"/>
      <c r="F155" s="83"/>
      <c r="G155" s="98"/>
      <c r="H155" s="83"/>
      <c r="I155" s="83"/>
      <c r="J155" s="4"/>
      <c r="K155" s="4"/>
      <c r="L155" s="4"/>
      <c r="M155" s="8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99"/>
      <c r="B156" s="102"/>
      <c r="C156" s="103"/>
      <c r="D156" s="83"/>
      <c r="E156" s="83"/>
      <c r="F156" s="83"/>
      <c r="G156" s="98"/>
      <c r="H156" s="83"/>
      <c r="I156" s="83"/>
      <c r="J156" s="4"/>
      <c r="K156" s="4"/>
      <c r="L156" s="4"/>
      <c r="M156" s="8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99"/>
      <c r="B157" s="102"/>
      <c r="C157" s="103"/>
      <c r="D157" s="83"/>
      <c r="E157" s="83"/>
      <c r="F157" s="83"/>
      <c r="G157" s="98"/>
      <c r="H157" s="83"/>
      <c r="I157" s="83"/>
      <c r="J157" s="4"/>
      <c r="K157" s="4"/>
      <c r="L157" s="4"/>
      <c r="M157" s="8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99"/>
      <c r="B158" s="102"/>
      <c r="C158" s="103"/>
      <c r="D158" s="83"/>
      <c r="E158" s="83"/>
      <c r="F158" s="83"/>
      <c r="G158" s="98"/>
      <c r="H158" s="83"/>
      <c r="I158" s="83"/>
      <c r="J158" s="4"/>
      <c r="K158" s="4"/>
      <c r="L158" s="4"/>
      <c r="M158" s="8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99"/>
      <c r="B159" s="104"/>
      <c r="C159" s="105"/>
      <c r="D159" s="83"/>
      <c r="E159" s="83"/>
      <c r="F159" s="83"/>
      <c r="G159" s="98"/>
      <c r="H159" s="83"/>
      <c r="I159" s="83"/>
      <c r="J159" s="4"/>
      <c r="K159" s="4"/>
      <c r="L159" s="4"/>
      <c r="M159" s="8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99"/>
      <c r="B160" s="83"/>
      <c r="C160" s="83"/>
      <c r="D160" s="83"/>
      <c r="E160" s="83"/>
      <c r="F160" s="83"/>
      <c r="G160" s="98"/>
      <c r="H160" s="83"/>
      <c r="I160" s="83"/>
      <c r="J160" s="4"/>
      <c r="K160" s="4"/>
      <c r="L160" s="4"/>
      <c r="M160" s="8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99"/>
      <c r="B161" s="100"/>
      <c r="C161" s="101"/>
      <c r="D161" s="83"/>
      <c r="E161" s="83"/>
      <c r="F161" s="83"/>
      <c r="G161" s="98"/>
      <c r="H161" s="83"/>
      <c r="I161" s="83"/>
      <c r="J161" s="4"/>
      <c r="K161" s="4"/>
      <c r="L161" s="4"/>
      <c r="M161" s="8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99"/>
      <c r="B162" s="102"/>
      <c r="C162" s="103"/>
      <c r="D162" s="83"/>
      <c r="E162" s="83"/>
      <c r="F162" s="83"/>
      <c r="G162" s="98"/>
      <c r="H162" s="83"/>
      <c r="I162" s="83"/>
      <c r="J162" s="4"/>
      <c r="K162" s="4"/>
      <c r="L162" s="4"/>
      <c r="M162" s="8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99"/>
      <c r="B163" s="102"/>
      <c r="C163" s="103"/>
      <c r="D163" s="83"/>
      <c r="E163" s="83"/>
      <c r="F163" s="83"/>
      <c r="G163" s="98"/>
      <c r="H163" s="83"/>
      <c r="I163" s="83"/>
      <c r="J163" s="4"/>
      <c r="K163" s="4"/>
      <c r="L163" s="4"/>
      <c r="M163" s="8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99"/>
      <c r="B164" s="102"/>
      <c r="C164" s="103"/>
      <c r="D164" s="83"/>
      <c r="E164" s="83"/>
      <c r="F164" s="83"/>
      <c r="G164" s="98"/>
      <c r="H164" s="83"/>
      <c r="I164" s="83"/>
      <c r="J164" s="4"/>
      <c r="K164" s="4"/>
      <c r="L164" s="4"/>
      <c r="M164" s="8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99"/>
      <c r="B165" s="102"/>
      <c r="C165" s="103"/>
      <c r="D165" s="83"/>
      <c r="E165" s="83"/>
      <c r="F165" s="83"/>
      <c r="G165" s="98"/>
      <c r="H165" s="83"/>
      <c r="I165" s="83"/>
      <c r="J165" s="4"/>
      <c r="K165" s="4"/>
      <c r="L165" s="4"/>
      <c r="M165" s="8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99"/>
      <c r="B166" s="102"/>
      <c r="C166" s="103"/>
      <c r="D166" s="83"/>
      <c r="E166" s="83"/>
      <c r="F166" s="83"/>
      <c r="G166" s="98"/>
      <c r="H166" s="83"/>
      <c r="I166" s="83"/>
      <c r="J166" s="4"/>
      <c r="K166" s="4"/>
      <c r="L166" s="4"/>
      <c r="M166" s="8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99"/>
      <c r="B167" s="102"/>
      <c r="C167" s="103"/>
      <c r="D167" s="83"/>
      <c r="E167" s="83"/>
      <c r="F167" s="83"/>
      <c r="G167" s="98"/>
      <c r="H167" s="83"/>
      <c r="I167" s="83"/>
      <c r="J167" s="4"/>
      <c r="K167" s="4"/>
      <c r="L167" s="4"/>
      <c r="M167" s="8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99"/>
      <c r="B168" s="104"/>
      <c r="C168" s="105"/>
      <c r="D168" s="83"/>
      <c r="E168" s="83"/>
      <c r="F168" s="83"/>
      <c r="G168" s="98"/>
      <c r="H168" s="83"/>
      <c r="I168" s="83"/>
      <c r="J168" s="4"/>
      <c r="K168" s="4"/>
      <c r="L168" s="4"/>
      <c r="M168" s="8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99"/>
      <c r="B169" s="83"/>
      <c r="C169" s="83"/>
      <c r="D169" s="83"/>
      <c r="E169" s="83"/>
      <c r="F169" s="83"/>
      <c r="G169" s="98"/>
      <c r="H169" s="83"/>
      <c r="I169" s="83"/>
      <c r="J169" s="4"/>
      <c r="K169" s="4"/>
      <c r="L169" s="4"/>
      <c r="M169" s="8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99"/>
      <c r="B170" s="100"/>
      <c r="C170" s="101"/>
      <c r="D170" s="83"/>
      <c r="E170" s="83"/>
      <c r="F170" s="83"/>
      <c r="G170" s="98"/>
      <c r="H170" s="83"/>
      <c r="I170" s="83"/>
      <c r="J170" s="4"/>
      <c r="K170" s="4"/>
      <c r="L170" s="4"/>
      <c r="M170" s="8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99"/>
      <c r="B171" s="102"/>
      <c r="C171" s="103"/>
      <c r="D171" s="83"/>
      <c r="E171" s="83"/>
      <c r="F171" s="83"/>
      <c r="G171" s="98"/>
      <c r="H171" s="83"/>
      <c r="I171" s="83"/>
      <c r="J171" s="4"/>
      <c r="K171" s="4"/>
      <c r="L171" s="4"/>
      <c r="M171" s="8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99"/>
      <c r="B172" s="102"/>
      <c r="C172" s="103"/>
      <c r="D172" s="83"/>
      <c r="E172" s="83"/>
      <c r="F172" s="83"/>
      <c r="G172" s="98"/>
      <c r="H172" s="83"/>
      <c r="I172" s="83"/>
      <c r="J172" s="4"/>
      <c r="K172" s="4"/>
      <c r="L172" s="4"/>
      <c r="M172" s="8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99"/>
      <c r="B173" s="102"/>
      <c r="C173" s="103"/>
      <c r="D173" s="83"/>
      <c r="E173" s="83"/>
      <c r="F173" s="83"/>
      <c r="G173" s="98"/>
      <c r="H173" s="83"/>
      <c r="I173" s="83"/>
      <c r="J173" s="4"/>
      <c r="K173" s="4"/>
      <c r="L173" s="4"/>
      <c r="M173" s="8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99"/>
      <c r="B174" s="102"/>
      <c r="C174" s="103"/>
      <c r="D174" s="83"/>
      <c r="E174" s="83"/>
      <c r="F174" s="83"/>
      <c r="G174" s="98"/>
      <c r="H174" s="83"/>
      <c r="I174" s="83"/>
      <c r="J174" s="4"/>
      <c r="K174" s="4"/>
      <c r="L174" s="4"/>
      <c r="M174" s="8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99"/>
      <c r="B175" s="102"/>
      <c r="C175" s="103"/>
      <c r="D175" s="83"/>
      <c r="E175" s="83"/>
      <c r="F175" s="83"/>
      <c r="G175" s="98"/>
      <c r="H175" s="83"/>
      <c r="I175" s="83"/>
      <c r="J175" s="4"/>
      <c r="K175" s="4"/>
      <c r="L175" s="4"/>
      <c r="M175" s="8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99"/>
      <c r="B176" s="102"/>
      <c r="C176" s="103"/>
      <c r="D176" s="83"/>
      <c r="E176" s="83"/>
      <c r="F176" s="83"/>
      <c r="G176" s="98"/>
      <c r="H176" s="83"/>
      <c r="I176" s="83"/>
      <c r="J176" s="4"/>
      <c r="K176" s="4"/>
      <c r="L176" s="4"/>
      <c r="M176" s="8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99"/>
      <c r="B177" s="104"/>
      <c r="C177" s="105"/>
      <c r="D177" s="83"/>
      <c r="E177" s="83"/>
      <c r="F177" s="83"/>
      <c r="G177" s="98"/>
      <c r="H177" s="83"/>
      <c r="I177" s="83"/>
      <c r="J177" s="4"/>
      <c r="K177" s="4"/>
      <c r="L177" s="4"/>
      <c r="M177" s="8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99"/>
      <c r="B178" s="83"/>
      <c r="C178" s="83"/>
      <c r="D178" s="83"/>
      <c r="E178" s="83"/>
      <c r="F178" s="83"/>
      <c r="G178" s="98"/>
      <c r="H178" s="83"/>
      <c r="I178" s="83"/>
      <c r="J178" s="4"/>
      <c r="K178" s="4"/>
      <c r="L178" s="4"/>
      <c r="M178" s="8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99"/>
      <c r="B179" s="100"/>
      <c r="C179" s="101"/>
      <c r="D179" s="83"/>
      <c r="E179" s="83"/>
      <c r="F179" s="83"/>
      <c r="G179" s="98"/>
      <c r="H179" s="83"/>
      <c r="I179" s="83"/>
      <c r="J179" s="4"/>
      <c r="K179" s="4"/>
      <c r="L179" s="4"/>
      <c r="M179" s="8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99"/>
      <c r="B180" s="102"/>
      <c r="C180" s="103"/>
      <c r="D180" s="83"/>
      <c r="E180" s="83"/>
      <c r="F180" s="83"/>
      <c r="G180" s="98"/>
      <c r="H180" s="83"/>
      <c r="I180" s="83"/>
      <c r="J180" s="4"/>
      <c r="K180" s="4"/>
      <c r="L180" s="4"/>
      <c r="M180" s="8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99"/>
      <c r="B181" s="102"/>
      <c r="C181" s="103"/>
      <c r="D181" s="83"/>
      <c r="E181" s="83"/>
      <c r="F181" s="83"/>
      <c r="G181" s="98"/>
      <c r="H181" s="83"/>
      <c r="I181" s="83"/>
      <c r="J181" s="4"/>
      <c r="K181" s="4"/>
      <c r="L181" s="4"/>
      <c r="M181" s="8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99"/>
      <c r="B182" s="102"/>
      <c r="C182" s="103"/>
      <c r="D182" s="83"/>
      <c r="E182" s="83"/>
      <c r="F182" s="83"/>
      <c r="G182" s="98"/>
      <c r="H182" s="83"/>
      <c r="I182" s="83"/>
      <c r="J182" s="4"/>
      <c r="K182" s="4"/>
      <c r="L182" s="4"/>
      <c r="M182" s="8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99"/>
      <c r="B183" s="102"/>
      <c r="C183" s="103"/>
      <c r="D183" s="83"/>
      <c r="E183" s="83"/>
      <c r="F183" s="83"/>
      <c r="G183" s="98"/>
      <c r="H183" s="83"/>
      <c r="I183" s="83"/>
      <c r="J183" s="4"/>
      <c r="K183" s="4"/>
      <c r="L183" s="4"/>
      <c r="M183" s="8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99"/>
      <c r="B184" s="102"/>
      <c r="C184" s="103"/>
      <c r="D184" s="83"/>
      <c r="E184" s="83"/>
      <c r="F184" s="83"/>
      <c r="G184" s="98"/>
      <c r="H184" s="83"/>
      <c r="I184" s="83"/>
      <c r="J184" s="4"/>
      <c r="K184" s="4"/>
      <c r="L184" s="4"/>
      <c r="M184" s="8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99"/>
      <c r="B185" s="104"/>
      <c r="C185" s="105"/>
      <c r="D185" s="83"/>
      <c r="E185" s="83"/>
      <c r="F185" s="83"/>
      <c r="G185" s="98"/>
      <c r="H185" s="83"/>
      <c r="I185" s="83"/>
      <c r="J185" s="4"/>
      <c r="K185" s="4"/>
      <c r="L185" s="4"/>
      <c r="M185" s="8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99"/>
      <c r="B186" s="83"/>
      <c r="C186" s="83"/>
      <c r="D186" s="83"/>
      <c r="E186" s="83"/>
      <c r="F186" s="83"/>
      <c r="G186" s="98"/>
      <c r="H186" s="83"/>
      <c r="I186" s="83"/>
      <c r="J186" s="4"/>
      <c r="K186" s="4"/>
      <c r="L186" s="4"/>
      <c r="M186" s="8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99"/>
      <c r="B187" s="100"/>
      <c r="C187" s="101"/>
      <c r="D187" s="83"/>
      <c r="E187" s="83"/>
      <c r="F187" s="83"/>
      <c r="G187" s="98"/>
      <c r="H187" s="83"/>
      <c r="I187" s="83"/>
      <c r="J187" s="4"/>
      <c r="K187" s="4"/>
      <c r="L187" s="4"/>
      <c r="M187" s="8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99"/>
      <c r="B188" s="102"/>
      <c r="C188" s="103"/>
      <c r="D188" s="83"/>
      <c r="E188" s="83"/>
      <c r="F188" s="83"/>
      <c r="G188" s="98"/>
      <c r="H188" s="83"/>
      <c r="I188" s="83"/>
      <c r="J188" s="4"/>
      <c r="K188" s="4"/>
      <c r="L188" s="4"/>
      <c r="M188" s="8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99"/>
      <c r="B189" s="102"/>
      <c r="C189" s="103"/>
      <c r="D189" s="83"/>
      <c r="E189" s="83"/>
      <c r="F189" s="83"/>
      <c r="G189" s="98"/>
      <c r="H189" s="83"/>
      <c r="I189" s="83"/>
      <c r="J189" s="4"/>
      <c r="K189" s="4"/>
      <c r="L189" s="4"/>
      <c r="M189" s="8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99"/>
      <c r="B190" s="102"/>
      <c r="C190" s="103"/>
      <c r="D190" s="83"/>
      <c r="E190" s="83"/>
      <c r="F190" s="83"/>
      <c r="G190" s="98"/>
      <c r="H190" s="98"/>
      <c r="I190" s="98"/>
      <c r="J190" s="4"/>
      <c r="K190" s="4"/>
      <c r="L190" s="4"/>
      <c r="M190" s="8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99"/>
      <c r="B191" s="102"/>
      <c r="C191" s="103"/>
      <c r="D191" s="83"/>
      <c r="E191" s="83"/>
      <c r="F191" s="83"/>
      <c r="G191" s="98"/>
      <c r="H191" s="98"/>
      <c r="I191" s="98"/>
      <c r="J191" s="4"/>
      <c r="K191" s="4"/>
      <c r="L191" s="4"/>
      <c r="M191" s="8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99"/>
      <c r="B192" s="102"/>
      <c r="C192" s="103"/>
      <c r="D192" s="83"/>
      <c r="E192" s="83"/>
      <c r="F192" s="83"/>
      <c r="G192" s="98"/>
      <c r="H192" s="98"/>
      <c r="I192" s="98"/>
      <c r="J192" s="4"/>
      <c r="K192" s="4"/>
      <c r="L192" s="4"/>
      <c r="M192" s="8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99"/>
      <c r="B193" s="102"/>
      <c r="C193" s="103"/>
      <c r="D193" s="83"/>
      <c r="E193" s="83"/>
      <c r="F193" s="83"/>
      <c r="G193" s="98"/>
      <c r="H193" s="83"/>
      <c r="I193" s="83"/>
      <c r="J193" s="4"/>
      <c r="K193" s="4"/>
      <c r="L193" s="4"/>
      <c r="M193" s="8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99"/>
      <c r="B194" s="102"/>
      <c r="C194" s="103"/>
      <c r="D194" s="83"/>
      <c r="E194" s="83"/>
      <c r="F194" s="83"/>
      <c r="G194" s="98"/>
      <c r="H194" s="83"/>
      <c r="I194" s="83"/>
      <c r="J194" s="4"/>
      <c r="K194" s="4"/>
      <c r="L194" s="4"/>
      <c r="M194" s="8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99"/>
      <c r="B195" s="102"/>
      <c r="C195" s="103"/>
      <c r="D195" s="83"/>
      <c r="E195" s="83"/>
      <c r="F195" s="83"/>
      <c r="G195" s="98"/>
      <c r="H195" s="83"/>
      <c r="I195" s="83"/>
      <c r="J195" s="4"/>
      <c r="K195" s="4"/>
      <c r="L195" s="4"/>
      <c r="M195" s="8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99"/>
      <c r="B196" s="104"/>
      <c r="C196" s="105"/>
      <c r="D196" s="83"/>
      <c r="E196" s="83"/>
      <c r="F196" s="83"/>
      <c r="G196" s="98"/>
      <c r="H196" s="83"/>
      <c r="I196" s="83"/>
      <c r="J196" s="4"/>
      <c r="K196" s="4"/>
      <c r="L196" s="4"/>
      <c r="M196" s="8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99"/>
      <c r="B197" s="83"/>
      <c r="C197" s="83"/>
      <c r="D197" s="83"/>
      <c r="E197" s="83"/>
      <c r="F197" s="83"/>
      <c r="G197" s="83"/>
      <c r="H197" s="83"/>
      <c r="I197" s="83"/>
      <c r="J197" s="4"/>
      <c r="K197" s="4"/>
      <c r="L197" s="4"/>
      <c r="M197" s="8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99"/>
      <c r="B198" s="100"/>
      <c r="C198" s="106"/>
      <c r="D198" s="106"/>
      <c r="E198" s="106"/>
      <c r="F198" s="106"/>
      <c r="G198" s="106"/>
      <c r="H198" s="106"/>
      <c r="I198" s="83"/>
      <c r="J198" s="4"/>
      <c r="K198" s="4"/>
      <c r="L198" s="4"/>
      <c r="M198" s="8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99"/>
      <c r="B199" s="102"/>
      <c r="C199" s="83"/>
      <c r="D199" s="83"/>
      <c r="E199" s="83"/>
      <c r="F199" s="83"/>
      <c r="G199" s="83"/>
      <c r="H199" s="83"/>
      <c r="I199" s="83"/>
      <c r="J199" s="4"/>
      <c r="K199" s="4"/>
      <c r="L199" s="4"/>
      <c r="M199" s="8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99"/>
      <c r="B200" s="102"/>
      <c r="C200" s="83"/>
      <c r="D200" s="83"/>
      <c r="E200" s="83"/>
      <c r="F200" s="83"/>
      <c r="G200" s="83"/>
      <c r="H200" s="83"/>
      <c r="I200" s="83"/>
      <c r="J200" s="4"/>
      <c r="K200" s="4"/>
      <c r="L200" s="4"/>
      <c r="M200" s="8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99"/>
      <c r="B201" s="104"/>
      <c r="C201" s="107"/>
      <c r="D201" s="107"/>
      <c r="E201" s="107"/>
      <c r="F201" s="107"/>
      <c r="G201" s="107"/>
      <c r="H201" s="107"/>
      <c r="I201" s="83"/>
      <c r="J201" s="4"/>
      <c r="K201" s="4"/>
      <c r="L201" s="4"/>
      <c r="M201" s="8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108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10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0">
    <mergeCell ref="B144:C144"/>
    <mergeCell ref="A6:G6"/>
    <mergeCell ref="A7:J7"/>
    <mergeCell ref="A14:A15"/>
    <mergeCell ref="B14:H15"/>
    <mergeCell ref="I14:K15"/>
    <mergeCell ref="B16:H16"/>
    <mergeCell ref="I16:K16"/>
    <mergeCell ref="A5:G5"/>
    <mergeCell ref="H5:K6"/>
    <mergeCell ref="B29:H29"/>
    <mergeCell ref="B30:H30"/>
    <mergeCell ref="A31:B32"/>
    <mergeCell ref="C31:C32"/>
    <mergeCell ref="D31:K32"/>
    <mergeCell ref="A2:G2"/>
    <mergeCell ref="H2:K3"/>
    <mergeCell ref="A3:G3"/>
    <mergeCell ref="A4:G4"/>
    <mergeCell ref="H4:K4"/>
  </mergeCells>
  <pageMargins left="0.98425196850393704" right="0" top="0.59055118110236227" bottom="0.59055118110236227" header="0" footer="0"/>
  <pageSetup scale="85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view="pageLayout" zoomScaleNormal="100" workbookViewId="0">
      <selection activeCell="E9" sqref="E9"/>
    </sheetView>
  </sheetViews>
  <sheetFormatPr defaultColWidth="14.42578125" defaultRowHeight="15" customHeight="1" x14ac:dyDescent="0.25"/>
  <cols>
    <col min="1" max="1" width="4.7109375" customWidth="1"/>
    <col min="2" max="2" width="5.7109375" customWidth="1"/>
    <col min="3" max="3" width="6.5703125" customWidth="1"/>
    <col min="4" max="4" width="1.7109375" customWidth="1"/>
    <col min="5" max="5" width="13.5703125" customWidth="1"/>
    <col min="6" max="6" width="16.42578125" customWidth="1"/>
    <col min="7" max="8" width="9.140625" customWidth="1"/>
    <col min="9" max="9" width="20.42578125" customWidth="1"/>
    <col min="10" max="10" width="15" customWidth="1"/>
    <col min="11" max="11" width="16.85546875" customWidth="1"/>
    <col min="12" max="12" width="11.5703125" customWidth="1"/>
    <col min="13" max="13" width="17" customWidth="1"/>
    <col min="14" max="14" width="11.5703125" customWidth="1"/>
    <col min="15" max="26" width="8.7109375" customWidth="1"/>
  </cols>
  <sheetData>
    <row r="1" spans="1:26" ht="4.5" customHeight="1" x14ac:dyDescent="0.25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26" ht="13.5" customHeight="1" x14ac:dyDescent="0.25">
      <c r="A2" s="494" t="s">
        <v>32</v>
      </c>
      <c r="B2" s="444"/>
      <c r="C2" s="444"/>
      <c r="D2" s="444"/>
      <c r="E2" s="444"/>
      <c r="F2" s="444"/>
      <c r="G2" s="444"/>
      <c r="H2" s="445"/>
      <c r="I2" s="495" t="s">
        <v>1</v>
      </c>
      <c r="J2" s="447"/>
      <c r="K2" s="448"/>
    </row>
    <row r="3" spans="1:26" ht="12.75" customHeight="1" x14ac:dyDescent="0.25">
      <c r="A3" s="496" t="s">
        <v>33</v>
      </c>
      <c r="B3" s="444"/>
      <c r="C3" s="444"/>
      <c r="D3" s="444"/>
      <c r="E3" s="444"/>
      <c r="F3" s="444"/>
      <c r="G3" s="444"/>
      <c r="H3" s="445"/>
      <c r="I3" s="449"/>
      <c r="J3" s="450"/>
      <c r="K3" s="451"/>
    </row>
    <row r="4" spans="1:26" ht="12.75" customHeight="1" x14ac:dyDescent="0.25">
      <c r="A4" s="497" t="s">
        <v>34</v>
      </c>
      <c r="B4" s="444"/>
      <c r="C4" s="444"/>
      <c r="D4" s="444"/>
      <c r="E4" s="444"/>
      <c r="F4" s="444"/>
      <c r="G4" s="444"/>
      <c r="H4" s="445"/>
      <c r="I4" s="498" t="s">
        <v>2</v>
      </c>
      <c r="J4" s="458"/>
      <c r="K4" s="459"/>
    </row>
    <row r="5" spans="1:26" ht="12.75" customHeight="1" x14ac:dyDescent="0.25">
      <c r="A5" s="497" t="s">
        <v>35</v>
      </c>
      <c r="B5" s="444"/>
      <c r="C5" s="444"/>
      <c r="D5" s="444"/>
      <c r="E5" s="444"/>
      <c r="F5" s="444"/>
      <c r="G5" s="444"/>
      <c r="H5" s="445"/>
      <c r="I5" s="499"/>
      <c r="J5" s="444"/>
      <c r="K5" s="500"/>
    </row>
    <row r="6" spans="1:26" ht="12.75" customHeight="1" x14ac:dyDescent="0.25">
      <c r="A6" s="501"/>
      <c r="B6" s="444"/>
      <c r="C6" s="444"/>
      <c r="D6" s="444"/>
      <c r="E6" s="444"/>
      <c r="F6" s="444"/>
      <c r="G6" s="444"/>
      <c r="H6" s="445"/>
      <c r="I6" s="460"/>
      <c r="J6" s="461"/>
      <c r="K6" s="462"/>
    </row>
    <row r="7" spans="1:26" ht="4.5" customHeight="1" x14ac:dyDescent="0.25">
      <c r="A7" s="114"/>
      <c r="B7" s="115"/>
      <c r="C7" s="115"/>
      <c r="D7" s="115"/>
      <c r="E7" s="115"/>
      <c r="F7" s="115"/>
      <c r="G7" s="115"/>
      <c r="H7" s="115"/>
      <c r="I7" s="115"/>
      <c r="J7" s="115"/>
      <c r="K7" s="116"/>
    </row>
    <row r="8" spans="1:26" ht="4.5" customHeight="1" x14ac:dyDescent="0.25">
      <c r="A8" s="117"/>
      <c r="B8" s="118"/>
      <c r="C8" s="118"/>
      <c r="D8" s="118"/>
      <c r="E8" s="118"/>
      <c r="F8" s="118"/>
      <c r="G8" s="118"/>
      <c r="H8" s="118"/>
      <c r="I8" s="118"/>
      <c r="J8" s="118"/>
      <c r="K8" s="119"/>
    </row>
    <row r="9" spans="1:26" ht="12.75" customHeight="1" x14ac:dyDescent="0.25">
      <c r="A9" s="10" t="s">
        <v>36</v>
      </c>
      <c r="B9" s="120"/>
      <c r="D9" s="121" t="s">
        <v>3</v>
      </c>
      <c r="E9" s="122"/>
      <c r="F9" s="123"/>
      <c r="G9" s="68"/>
      <c r="H9" s="124"/>
      <c r="I9" s="125"/>
      <c r="J9" s="67"/>
      <c r="K9" s="126"/>
    </row>
    <row r="10" spans="1:26" ht="12.75" customHeight="1" x14ac:dyDescent="0.25">
      <c r="A10" s="10" t="s">
        <v>37</v>
      </c>
      <c r="B10" s="120"/>
      <c r="D10" s="121" t="s">
        <v>3</v>
      </c>
      <c r="E10" s="122" t="s">
        <v>38</v>
      </c>
      <c r="F10" s="123"/>
      <c r="G10" s="68"/>
      <c r="H10" s="124"/>
      <c r="I10" s="125"/>
      <c r="J10" s="67"/>
      <c r="K10" s="126"/>
    </row>
    <row r="11" spans="1:26" ht="12.75" customHeight="1" x14ac:dyDescent="0.25">
      <c r="A11" s="10" t="s">
        <v>39</v>
      </c>
      <c r="B11" s="120"/>
      <c r="D11" s="121" t="s">
        <v>3</v>
      </c>
      <c r="E11" s="122" t="s">
        <v>40</v>
      </c>
      <c r="F11" s="123"/>
      <c r="G11" s="68"/>
      <c r="H11" s="124"/>
      <c r="I11" s="125"/>
      <c r="J11" s="67"/>
      <c r="K11" s="126"/>
    </row>
    <row r="12" spans="1:26" ht="12.75" customHeight="1" x14ac:dyDescent="0.25">
      <c r="A12" s="10" t="s">
        <v>41</v>
      </c>
      <c r="B12" s="120"/>
      <c r="D12" s="121" t="s">
        <v>3</v>
      </c>
      <c r="E12" s="16">
        <v>2016</v>
      </c>
      <c r="F12" s="123"/>
      <c r="G12" s="68"/>
      <c r="H12" s="124"/>
      <c r="I12" s="125"/>
      <c r="J12" s="67"/>
      <c r="K12" s="126"/>
    </row>
    <row r="13" spans="1:26" ht="4.5" customHeight="1" x14ac:dyDescent="0.25">
      <c r="A13" s="10"/>
      <c r="B13" s="13"/>
      <c r="C13" s="13"/>
      <c r="D13" s="16"/>
      <c r="E13" s="121"/>
      <c r="F13" s="127"/>
      <c r="G13" s="68"/>
      <c r="H13" s="124"/>
      <c r="I13" s="125"/>
      <c r="J13" s="67"/>
      <c r="K13" s="126"/>
    </row>
    <row r="14" spans="1:26" x14ac:dyDescent="0.25">
      <c r="A14" s="502" t="s">
        <v>42</v>
      </c>
      <c r="B14" s="504" t="s">
        <v>5</v>
      </c>
      <c r="C14" s="505"/>
      <c r="D14" s="505"/>
      <c r="E14" s="505"/>
      <c r="F14" s="506"/>
      <c r="G14" s="508" t="s">
        <v>43</v>
      </c>
      <c r="H14" s="510" t="s">
        <v>44</v>
      </c>
      <c r="I14" s="512" t="s">
        <v>45</v>
      </c>
      <c r="J14" s="128" t="s">
        <v>46</v>
      </c>
      <c r="K14" s="129" t="s">
        <v>6</v>
      </c>
    </row>
    <row r="15" spans="1:26" x14ac:dyDescent="0.25">
      <c r="A15" s="503"/>
      <c r="B15" s="449"/>
      <c r="C15" s="450"/>
      <c r="D15" s="450"/>
      <c r="E15" s="450"/>
      <c r="F15" s="507"/>
      <c r="G15" s="509"/>
      <c r="H15" s="511"/>
      <c r="I15" s="513"/>
      <c r="J15" s="130" t="s">
        <v>47</v>
      </c>
      <c r="K15" s="131" t="s">
        <v>47</v>
      </c>
    </row>
    <row r="16" spans="1:26" ht="12" customHeight="1" x14ac:dyDescent="0.25">
      <c r="A16" s="132" t="s">
        <v>7</v>
      </c>
      <c r="B16" s="514" t="s">
        <v>8</v>
      </c>
      <c r="C16" s="490"/>
      <c r="D16" s="490"/>
      <c r="E16" s="490"/>
      <c r="F16" s="515"/>
      <c r="G16" s="134" t="s">
        <v>9</v>
      </c>
      <c r="H16" s="135" t="s">
        <v>48</v>
      </c>
      <c r="I16" s="134" t="s">
        <v>49</v>
      </c>
      <c r="J16" s="136" t="s">
        <v>50</v>
      </c>
      <c r="K16" s="137" t="s">
        <v>51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spans="1:26" x14ac:dyDescent="0.25">
      <c r="A17" s="139" t="s">
        <v>10</v>
      </c>
      <c r="B17" s="140" t="s">
        <v>52</v>
      </c>
      <c r="C17" s="141"/>
      <c r="D17" s="142"/>
      <c r="E17" s="142"/>
      <c r="F17" s="143"/>
      <c r="G17" s="144"/>
      <c r="H17" s="145"/>
      <c r="I17" s="146"/>
      <c r="J17" s="147"/>
      <c r="K17" s="148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spans="1:26" ht="12.75" customHeight="1" x14ac:dyDescent="0.25">
      <c r="A18" s="150">
        <v>1</v>
      </c>
      <c r="B18" s="151" t="s">
        <v>53</v>
      </c>
      <c r="C18" s="152"/>
      <c r="D18" s="153"/>
      <c r="E18" s="154"/>
      <c r="F18" s="155"/>
      <c r="G18" s="156">
        <f>'BACKUP PERHITUNGAN'!N18</f>
        <v>93.75</v>
      </c>
      <c r="H18" s="146" t="s">
        <v>54</v>
      </c>
      <c r="I18" s="157" t="str">
        <f>'HSPK 2014'!D7</f>
        <v>HSPK 24.01.01.03</v>
      </c>
      <c r="J18" s="158">
        <f>'HSPK 2014'!H16</f>
        <v>6470</v>
      </c>
      <c r="K18" s="159">
        <f t="shared" ref="K18:K19" si="0">J18*G18</f>
        <v>606562.5</v>
      </c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spans="1:26" ht="12.75" customHeight="1" x14ac:dyDescent="0.25">
      <c r="A19" s="150">
        <f>A18+1</f>
        <v>2</v>
      </c>
      <c r="B19" s="151" t="s">
        <v>55</v>
      </c>
      <c r="C19" s="152"/>
      <c r="D19" s="153"/>
      <c r="E19" s="153"/>
      <c r="F19" s="155"/>
      <c r="G19" s="156">
        <f>'BACKUP PERHITUNGAN'!N20</f>
        <v>40</v>
      </c>
      <c r="H19" s="160" t="s">
        <v>56</v>
      </c>
      <c r="I19" s="157" t="str">
        <f>'HSPK 2014'!D22</f>
        <v>HSPK 24.01.01.02</v>
      </c>
      <c r="J19" s="158">
        <f>'HSPK 2014'!H38</f>
        <v>131242.75</v>
      </c>
      <c r="K19" s="159">
        <f t="shared" si="0"/>
        <v>5249710</v>
      </c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6" x14ac:dyDescent="0.25">
      <c r="A20" s="161"/>
      <c r="B20" s="162"/>
      <c r="C20" s="34"/>
      <c r="D20" s="163"/>
      <c r="E20" s="163"/>
      <c r="F20" s="164"/>
      <c r="G20" s="516" t="s">
        <v>57</v>
      </c>
      <c r="H20" s="517"/>
      <c r="I20" s="517"/>
      <c r="J20" s="165" t="str">
        <f>A17</f>
        <v>A</v>
      </c>
      <c r="K20" s="166">
        <f>SUM(K18:K19)</f>
        <v>5856272.5</v>
      </c>
      <c r="L20" s="149"/>
      <c r="M20" s="167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spans="1:26" ht="15.75" customHeight="1" x14ac:dyDescent="0.25">
      <c r="A21" s="139" t="s">
        <v>12</v>
      </c>
      <c r="B21" s="140" t="s">
        <v>58</v>
      </c>
      <c r="C21" s="141"/>
      <c r="D21" s="142"/>
      <c r="E21" s="142"/>
      <c r="F21" s="143"/>
      <c r="G21" s="144"/>
      <c r="H21" s="168"/>
      <c r="I21" s="146"/>
      <c r="J21" s="147"/>
      <c r="K21" s="148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spans="1:26" ht="12.75" customHeight="1" x14ac:dyDescent="0.25">
      <c r="A22" s="169">
        <v>1</v>
      </c>
      <c r="B22" s="170" t="s">
        <v>59</v>
      </c>
      <c r="C22" s="171"/>
      <c r="D22" s="142"/>
      <c r="E22" s="142"/>
      <c r="F22" s="143"/>
      <c r="G22" s="144">
        <f>'BACKUP PERHITUNGAN'!N26</f>
        <v>7.125</v>
      </c>
      <c r="H22" s="172" t="s">
        <v>60</v>
      </c>
      <c r="I22" s="146" t="str">
        <f>'HSPK 2014'!D44</f>
        <v>HSPK 24.01.02.07</v>
      </c>
      <c r="J22" s="147">
        <f>'HSPK 2014'!H53</f>
        <v>96640</v>
      </c>
      <c r="K22" s="159">
        <f t="shared" ref="K22:K30" si="1">J22*G22</f>
        <v>688560</v>
      </c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spans="1:26" ht="12.75" customHeight="1" x14ac:dyDescent="0.25">
      <c r="A23" s="150">
        <f t="shared" ref="A23:A30" si="2">A22+1</f>
        <v>2</v>
      </c>
      <c r="B23" s="170" t="s">
        <v>61</v>
      </c>
      <c r="C23" s="171"/>
      <c r="D23" s="142"/>
      <c r="E23" s="142"/>
      <c r="F23" s="143"/>
      <c r="G23" s="144">
        <f>'BACKUP PERHITUNGAN'!N28</f>
        <v>19.55</v>
      </c>
      <c r="H23" s="172" t="s">
        <v>62</v>
      </c>
      <c r="I23" s="146" t="str">
        <f>'HSPK 2014'!D59</f>
        <v>HSPK 24.04.01.07</v>
      </c>
      <c r="J23" s="147">
        <f>'HSPK 2014'!H75</f>
        <v>138006.5</v>
      </c>
      <c r="K23" s="159">
        <f t="shared" si="1"/>
        <v>2698027.0750000002</v>
      </c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spans="1:26" ht="12.75" customHeight="1" x14ac:dyDescent="0.25">
      <c r="A24" s="150">
        <f t="shared" si="2"/>
        <v>3</v>
      </c>
      <c r="B24" s="170" t="s">
        <v>63</v>
      </c>
      <c r="C24" s="171"/>
      <c r="D24" s="142"/>
      <c r="E24" s="142"/>
      <c r="F24" s="143"/>
      <c r="G24" s="144">
        <f>'BACKUP PERHITUNGAN'!N30</f>
        <v>0.504</v>
      </c>
      <c r="H24" s="172" t="s">
        <v>60</v>
      </c>
      <c r="I24" s="146" t="str">
        <f>'HSPK 2014'!D81</f>
        <v>HSPK 24.03.01.23</v>
      </c>
      <c r="J24" s="147">
        <f>'HSPK 2014'!H104</f>
        <v>4782050</v>
      </c>
      <c r="K24" s="159">
        <f t="shared" si="1"/>
        <v>2410153.2000000002</v>
      </c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spans="1:26" ht="12.75" customHeight="1" x14ac:dyDescent="0.25">
      <c r="A25" s="150">
        <f t="shared" si="2"/>
        <v>4</v>
      </c>
      <c r="B25" s="170" t="s">
        <v>64</v>
      </c>
      <c r="C25" s="171"/>
      <c r="D25" s="142"/>
      <c r="E25" s="142"/>
      <c r="F25" s="143"/>
      <c r="G25" s="144">
        <f>'BACKUP PERHITUNGAN'!N32</f>
        <v>6.6210000000000004</v>
      </c>
      <c r="H25" s="172" t="s">
        <v>60</v>
      </c>
      <c r="I25" s="146" t="str">
        <f>'HSPK 2014'!D110</f>
        <v>HSPK 24.01.02.13</v>
      </c>
      <c r="J25" s="147">
        <f>'HSPK 2014'!H119</f>
        <v>10958.8</v>
      </c>
      <c r="K25" s="159">
        <f t="shared" si="1"/>
        <v>72558.214800000002</v>
      </c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spans="1:26" ht="12.75" customHeight="1" x14ac:dyDescent="0.25">
      <c r="A26" s="150">
        <f t="shared" si="2"/>
        <v>5</v>
      </c>
      <c r="B26" s="170" t="s">
        <v>65</v>
      </c>
      <c r="C26" s="171"/>
      <c r="D26" s="142"/>
      <c r="E26" s="142"/>
      <c r="F26" s="143"/>
      <c r="G26" s="144">
        <f>'BACKUP PERHITUNGAN'!N34</f>
        <v>0.126</v>
      </c>
      <c r="H26" s="172" t="s">
        <v>60</v>
      </c>
      <c r="I26" s="146" t="str">
        <f>'HSPK 2014'!D125</f>
        <v>HSPK 24.03.01.01</v>
      </c>
      <c r="J26" s="147">
        <f>'HSPK 2014'!H140</f>
        <v>837430.78947368416</v>
      </c>
      <c r="K26" s="159">
        <f t="shared" si="1"/>
        <v>105516.2794736842</v>
      </c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spans="1:26" ht="12.75" customHeight="1" x14ac:dyDescent="0.25">
      <c r="A27" s="150">
        <f t="shared" si="2"/>
        <v>6</v>
      </c>
      <c r="B27" s="170" t="s">
        <v>66</v>
      </c>
      <c r="C27" s="171"/>
      <c r="D27" s="142"/>
      <c r="E27" s="142"/>
      <c r="F27" s="143"/>
      <c r="G27" s="144">
        <f>'BACKUP PERHITUNGAN'!N36</f>
        <v>0.252</v>
      </c>
      <c r="H27" s="172" t="s">
        <v>60</v>
      </c>
      <c r="I27" s="146" t="str">
        <f>'HSPK 2014'!D146</f>
        <v>HSPK 24.01.02.15</v>
      </c>
      <c r="J27" s="147">
        <f>'HSPK 2014'!H158</f>
        <v>221020</v>
      </c>
      <c r="K27" s="159">
        <f t="shared" si="1"/>
        <v>55697.04</v>
      </c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spans="1:26" ht="12.75" customHeight="1" x14ac:dyDescent="0.25">
      <c r="A28" s="150">
        <f t="shared" si="2"/>
        <v>7</v>
      </c>
      <c r="B28" s="170" t="s">
        <v>67</v>
      </c>
      <c r="C28" s="171"/>
      <c r="D28" s="142"/>
      <c r="E28" s="142"/>
      <c r="F28" s="143"/>
      <c r="G28" s="144">
        <f>'BACKUP PERHITUNGAN'!N38</f>
        <v>2.0300000000000002</v>
      </c>
      <c r="H28" s="146" t="s">
        <v>60</v>
      </c>
      <c r="I28" s="146" t="str">
        <f>'HSPK 2014'!D125</f>
        <v>HSPK 24.03.01.01</v>
      </c>
      <c r="J28" s="147">
        <f>'HSPK 2014'!H140</f>
        <v>837430.78947368416</v>
      </c>
      <c r="K28" s="159">
        <f t="shared" si="1"/>
        <v>1699984.5026315791</v>
      </c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spans="1:26" ht="12.75" customHeight="1" x14ac:dyDescent="0.25">
      <c r="A29" s="150">
        <f t="shared" si="2"/>
        <v>8</v>
      </c>
      <c r="B29" s="170" t="s">
        <v>68</v>
      </c>
      <c r="C29" s="171"/>
      <c r="D29" s="142"/>
      <c r="E29" s="142"/>
      <c r="F29" s="143"/>
      <c r="G29" s="144">
        <f>'BACKUP PERHITUNGAN'!N40</f>
        <v>2.4359999999999999</v>
      </c>
      <c r="H29" s="172" t="s">
        <v>60</v>
      </c>
      <c r="I29" s="173" t="str">
        <f>'HSPK 2014'!D146</f>
        <v>HSPK 24.01.02.15</v>
      </c>
      <c r="J29" s="147">
        <f>'HSPK 2014'!H158</f>
        <v>221020</v>
      </c>
      <c r="K29" s="159">
        <f t="shared" si="1"/>
        <v>538404.72</v>
      </c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spans="1:26" ht="12.75" customHeight="1" x14ac:dyDescent="0.25">
      <c r="A30" s="150">
        <f t="shared" si="2"/>
        <v>9</v>
      </c>
      <c r="B30" s="170" t="s">
        <v>69</v>
      </c>
      <c r="C30" s="171"/>
      <c r="D30" s="142"/>
      <c r="E30" s="142"/>
      <c r="F30" s="143"/>
      <c r="G30" s="144">
        <f>'BACKUP PERHITUNGAN'!N42</f>
        <v>2.0300000000000002</v>
      </c>
      <c r="H30" s="172" t="s">
        <v>60</v>
      </c>
      <c r="I30" s="146" t="str">
        <f>'HSPK 2014'!D110</f>
        <v>HSPK 24.01.02.13</v>
      </c>
      <c r="J30" s="147">
        <f>'HSPK 2014'!H119</f>
        <v>10958.8</v>
      </c>
      <c r="K30" s="159">
        <f t="shared" si="1"/>
        <v>22246.364000000001</v>
      </c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spans="1:26" ht="15.75" customHeight="1" x14ac:dyDescent="0.25">
      <c r="A31" s="161"/>
      <c r="B31" s="162"/>
      <c r="C31" s="34"/>
      <c r="D31" s="163"/>
      <c r="E31" s="163"/>
      <c r="F31" s="164"/>
      <c r="G31" s="516" t="s">
        <v>57</v>
      </c>
      <c r="H31" s="517"/>
      <c r="I31" s="517"/>
      <c r="J31" s="165" t="str">
        <f>A21</f>
        <v>B</v>
      </c>
      <c r="K31" s="166">
        <f>SUM(K22:K30)</f>
        <v>8291147.3959052628</v>
      </c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 ht="15.75" customHeight="1" x14ac:dyDescent="0.25">
      <c r="A32" s="139" t="s">
        <v>13</v>
      </c>
      <c r="B32" s="140" t="s">
        <v>70</v>
      </c>
      <c r="C32" s="141"/>
      <c r="D32" s="142"/>
      <c r="E32" s="142"/>
      <c r="F32" s="174"/>
      <c r="G32" s="175"/>
      <c r="H32" s="176"/>
      <c r="I32" s="177"/>
      <c r="J32" s="178"/>
      <c r="K32" s="179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:26" ht="15.75" customHeight="1" x14ac:dyDescent="0.25">
      <c r="A33" s="150">
        <v>1</v>
      </c>
      <c r="B33" s="170" t="s">
        <v>71</v>
      </c>
      <c r="C33" s="171"/>
      <c r="D33" s="142"/>
      <c r="E33" s="142"/>
      <c r="F33" s="143"/>
      <c r="G33" s="144">
        <f>'BACKUP PERHITUNGAN'!N45</f>
        <v>50.35</v>
      </c>
      <c r="H33" s="172" t="s">
        <v>62</v>
      </c>
      <c r="I33" s="146" t="str">
        <f>'HSPK 2014'!D164</f>
        <v>HSPK 24.04.01.01</v>
      </c>
      <c r="J33" s="147">
        <f>'HSPK 2014'!H180</f>
        <v>297415</v>
      </c>
      <c r="K33" s="159">
        <f t="shared" ref="K33:K36" si="3">J33*G33</f>
        <v>14974845.25</v>
      </c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:26" ht="12.75" customHeight="1" x14ac:dyDescent="0.25">
      <c r="A34" s="150">
        <v>2</v>
      </c>
      <c r="B34" s="170" t="s">
        <v>72</v>
      </c>
      <c r="C34" s="171"/>
      <c r="D34" s="142"/>
      <c r="E34" s="142"/>
      <c r="F34" s="143"/>
      <c r="G34" s="173">
        <f>'BACKUP PERHITUNGAN'!N50</f>
        <v>162.26250000000002</v>
      </c>
      <c r="H34" s="172" t="s">
        <v>62</v>
      </c>
      <c r="I34" s="146" t="str">
        <f>'HSPK 2014'!D186</f>
        <v>HSPK 24.04.01.03</v>
      </c>
      <c r="J34" s="147">
        <f>'HSPK 2014'!H202</f>
        <v>275567.5</v>
      </c>
      <c r="K34" s="159">
        <f t="shared" si="3"/>
        <v>44714271.468750007</v>
      </c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spans="1:26" ht="12.75" customHeight="1" x14ac:dyDescent="0.25">
      <c r="A35" s="150">
        <v>3</v>
      </c>
      <c r="B35" s="170" t="s">
        <v>73</v>
      </c>
      <c r="C35" s="171"/>
      <c r="D35" s="142"/>
      <c r="E35" s="142"/>
      <c r="F35" s="143"/>
      <c r="G35" s="157">
        <f>'BACKUP PERHITUNGAN'!N52</f>
        <v>259.62000000000006</v>
      </c>
      <c r="H35" s="172" t="s">
        <v>62</v>
      </c>
      <c r="I35" s="146" t="str">
        <f>'HSPK 2014'!D208</f>
        <v>HSPK 24.04.01.15</v>
      </c>
      <c r="J35" s="147">
        <f>'HSPK 2014'!H223</f>
        <v>56950.2</v>
      </c>
      <c r="K35" s="159">
        <f t="shared" si="3"/>
        <v>14785410.924000002</v>
      </c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spans="1:26" ht="12.75" customHeight="1" x14ac:dyDescent="0.25">
      <c r="A36" s="150">
        <v>4</v>
      </c>
      <c r="B36" s="170" t="s">
        <v>74</v>
      </c>
      <c r="C36" s="171"/>
      <c r="D36" s="142"/>
      <c r="E36" s="142"/>
      <c r="F36" s="143"/>
      <c r="G36" s="173">
        <f>'BACKUP PERHITUNGAN'!N54</f>
        <v>7.5</v>
      </c>
      <c r="H36" s="146" t="s">
        <v>56</v>
      </c>
      <c r="I36" s="172" t="str">
        <f>'HSPK 2014'!D229</f>
        <v>HSPK 24.04.01.18</v>
      </c>
      <c r="J36" s="147">
        <f>'HSPK 2014'!H244</f>
        <v>16687</v>
      </c>
      <c r="K36" s="159">
        <f t="shared" si="3"/>
        <v>125152.5</v>
      </c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spans="1:26" ht="15.75" customHeight="1" x14ac:dyDescent="0.25">
      <c r="A37" s="161"/>
      <c r="B37" s="162"/>
      <c r="C37" s="34"/>
      <c r="D37" s="163"/>
      <c r="E37" s="163"/>
      <c r="F37" s="164"/>
      <c r="G37" s="516" t="s">
        <v>57</v>
      </c>
      <c r="H37" s="517"/>
      <c r="I37" s="517"/>
      <c r="J37" s="165" t="str">
        <f>A32</f>
        <v>C</v>
      </c>
      <c r="K37" s="166">
        <f>SUM(K33:K36)</f>
        <v>74599680.14275001</v>
      </c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 ht="15.75" customHeight="1" x14ac:dyDescent="0.25">
      <c r="A38" s="139" t="s">
        <v>14</v>
      </c>
      <c r="B38" s="140" t="s">
        <v>75</v>
      </c>
      <c r="C38" s="141"/>
      <c r="D38" s="142"/>
      <c r="E38" s="142"/>
      <c r="F38" s="174"/>
      <c r="G38" s="181"/>
      <c r="H38" s="182"/>
      <c r="I38" s="177"/>
      <c r="J38" s="178"/>
      <c r="K38" s="17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 ht="15.75" customHeight="1" x14ac:dyDescent="0.25">
      <c r="A39" s="169">
        <v>1</v>
      </c>
      <c r="B39" s="170" t="s">
        <v>76</v>
      </c>
      <c r="C39" s="171"/>
      <c r="D39" s="142"/>
      <c r="E39" s="142"/>
      <c r="F39" s="143"/>
      <c r="G39" s="144">
        <f>'BACKUP PERHITUNGAN'!N57</f>
        <v>1.7024999999999999</v>
      </c>
      <c r="H39" s="146" t="s">
        <v>60</v>
      </c>
      <c r="I39" s="146" t="str">
        <f>'HSPK 2014'!D250</f>
        <v>HSPK 24.03.01.24</v>
      </c>
      <c r="J39" s="147">
        <f>'HSPK 2014'!H273</f>
        <v>5947487.5</v>
      </c>
      <c r="K39" s="159">
        <f t="shared" ref="K39:K42" si="4">J39*G39</f>
        <v>10125597.46875</v>
      </c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spans="1:26" ht="15.75" customHeight="1" x14ac:dyDescent="0.25">
      <c r="A40" s="150">
        <f t="shared" ref="A40:A42" si="5">A39+1</f>
        <v>2</v>
      </c>
      <c r="B40" s="170" t="s">
        <v>77</v>
      </c>
      <c r="C40" s="171"/>
      <c r="D40" s="142"/>
      <c r="E40" s="142"/>
      <c r="F40" s="143"/>
      <c r="G40" s="144">
        <f>'BACKUP PERHITUNGAN'!N59</f>
        <v>1.0305</v>
      </c>
      <c r="H40" s="146" t="s">
        <v>60</v>
      </c>
      <c r="I40" s="146" t="str">
        <f>'HSPK 2014'!D279</f>
        <v>HSPK 24.03.01.31</v>
      </c>
      <c r="J40" s="147">
        <f>'HSPK 2014'!H301</f>
        <v>114741.05</v>
      </c>
      <c r="K40" s="159">
        <f t="shared" si="4"/>
        <v>118240.652025</v>
      </c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spans="1:26" ht="15.75" customHeight="1" x14ac:dyDescent="0.25">
      <c r="A41" s="150">
        <f t="shared" si="5"/>
        <v>3</v>
      </c>
      <c r="B41" s="170" t="s">
        <v>78</v>
      </c>
      <c r="C41" s="171"/>
      <c r="D41" s="142"/>
      <c r="E41" s="142"/>
      <c r="F41" s="143"/>
      <c r="G41" s="144">
        <f>'BACKUP PERHITUNGAN'!N61</f>
        <v>1.7608499999999998</v>
      </c>
      <c r="H41" s="146" t="s">
        <v>60</v>
      </c>
      <c r="I41" s="146" t="str">
        <f>'HSPK 2014'!D307</f>
        <v>HSPK 24.03.01.26</v>
      </c>
      <c r="J41" s="147">
        <f>'HSPK 2014'!H331</f>
        <v>6705070</v>
      </c>
      <c r="K41" s="159">
        <f t="shared" si="4"/>
        <v>11806622.509499999</v>
      </c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spans="1:26" ht="15.75" customHeight="1" x14ac:dyDescent="0.25">
      <c r="A42" s="150">
        <f t="shared" si="5"/>
        <v>4</v>
      </c>
      <c r="B42" s="170" t="s">
        <v>79</v>
      </c>
      <c r="C42" s="171"/>
      <c r="D42" s="142"/>
      <c r="E42" s="142"/>
      <c r="F42" s="143"/>
      <c r="G42" s="144">
        <f>'BACKUP PERHITUNGAN'!N63</f>
        <v>2.8800000000000003</v>
      </c>
      <c r="H42" s="146" t="s">
        <v>60</v>
      </c>
      <c r="I42" s="146" t="str">
        <f>'HSPK 2014'!D337</f>
        <v>HSPK 24.03.01.28</v>
      </c>
      <c r="J42" s="147">
        <f>'HSPK 2014'!H361</f>
        <v>6617955</v>
      </c>
      <c r="K42" s="159">
        <f t="shared" si="4"/>
        <v>19059710.400000002</v>
      </c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spans="1:26" ht="15.75" customHeight="1" x14ac:dyDescent="0.25">
      <c r="A43" s="161"/>
      <c r="B43" s="162"/>
      <c r="C43" s="34"/>
      <c r="D43" s="163"/>
      <c r="E43" s="163"/>
      <c r="F43" s="164"/>
      <c r="G43" s="516" t="s">
        <v>57</v>
      </c>
      <c r="H43" s="517"/>
      <c r="I43" s="517"/>
      <c r="J43" s="165" t="str">
        <f>A38</f>
        <v>D</v>
      </c>
      <c r="K43" s="166">
        <f>SUM(K39:K42)</f>
        <v>41110171.030275002</v>
      </c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spans="1:26" ht="15.75" customHeight="1" x14ac:dyDescent="0.25">
      <c r="A44" s="139" t="s">
        <v>15</v>
      </c>
      <c r="B44" s="140" t="s">
        <v>80</v>
      </c>
      <c r="C44" s="141"/>
      <c r="D44" s="142"/>
      <c r="E44" s="142"/>
      <c r="F44" s="174"/>
      <c r="G44" s="181"/>
      <c r="H44" s="182"/>
      <c r="I44" s="177"/>
      <c r="J44" s="178"/>
      <c r="K44" s="179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 spans="1:26" ht="12.75" customHeight="1" x14ac:dyDescent="0.25">
      <c r="A45" s="169">
        <v>1</v>
      </c>
      <c r="B45" s="170" t="s">
        <v>81</v>
      </c>
      <c r="C45" s="171"/>
      <c r="D45" s="142"/>
      <c r="E45" s="142"/>
      <c r="F45" s="143"/>
      <c r="G45" s="144">
        <f>'BACKUP PERHITUNGAN'!N66</f>
        <v>35.9</v>
      </c>
      <c r="H45" s="172" t="s">
        <v>62</v>
      </c>
      <c r="I45" s="146" t="str">
        <f>'HSPK 2014'!D367</f>
        <v>HSPK 24.05.01.06</v>
      </c>
      <c r="J45" s="147">
        <f>'HSPK 2014'!H384</f>
        <v>184109.04</v>
      </c>
      <c r="K45" s="159">
        <f t="shared" ref="K45:K47" si="6">J45*G45</f>
        <v>6609514.5360000003</v>
      </c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spans="1:26" ht="12.75" customHeight="1" x14ac:dyDescent="0.25">
      <c r="A46" s="150">
        <f t="shared" ref="A46:A47" si="7">A45+1</f>
        <v>2</v>
      </c>
      <c r="B46" s="170" t="s">
        <v>82</v>
      </c>
      <c r="C46" s="171"/>
      <c r="D46" s="142"/>
      <c r="E46" s="142"/>
      <c r="F46" s="143"/>
      <c r="G46" s="144">
        <f>'BACKUP PERHITUNGAN'!N68</f>
        <v>1.8</v>
      </c>
      <c r="H46" s="172" t="s">
        <v>62</v>
      </c>
      <c r="I46" s="146" t="str">
        <f>'HSPK 2014'!D390</f>
        <v>HSPK 24.05.01.09</v>
      </c>
      <c r="J46" s="147">
        <f>'HSPK 2014'!H407</f>
        <v>212904</v>
      </c>
      <c r="K46" s="159">
        <f t="shared" si="6"/>
        <v>383227.2</v>
      </c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spans="1:26" ht="12.75" customHeight="1" x14ac:dyDescent="0.25">
      <c r="A47" s="150">
        <f t="shared" si="7"/>
        <v>3</v>
      </c>
      <c r="B47" s="170" t="s">
        <v>83</v>
      </c>
      <c r="C47" s="171"/>
      <c r="D47" s="142"/>
      <c r="E47" s="142"/>
      <c r="F47" s="143"/>
      <c r="G47" s="144">
        <f>'BACKUP PERHITUNGAN'!N70</f>
        <v>8.9249999999999989</v>
      </c>
      <c r="H47" s="160" t="s">
        <v>62</v>
      </c>
      <c r="I47" s="146" t="str">
        <f>'HSPK 2014'!D413</f>
        <v>HSPK 24.05.01.07</v>
      </c>
      <c r="J47" s="147">
        <f>'HSPK 2014'!H430</f>
        <v>209183.25</v>
      </c>
      <c r="K47" s="159">
        <f t="shared" si="6"/>
        <v>1866960.5062499999</v>
      </c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spans="1:26" ht="15.75" customHeight="1" x14ac:dyDescent="0.25">
      <c r="A48" s="161"/>
      <c r="B48" s="162"/>
      <c r="C48" s="34"/>
      <c r="D48" s="163"/>
      <c r="E48" s="163"/>
      <c r="F48" s="164"/>
      <c r="G48" s="516" t="s">
        <v>57</v>
      </c>
      <c r="H48" s="517"/>
      <c r="I48" s="517"/>
      <c r="J48" s="165" t="str">
        <f>A44</f>
        <v>E</v>
      </c>
      <c r="K48" s="166">
        <f>SUM(K45:K47)</f>
        <v>8859702.2422500011</v>
      </c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spans="1:26" ht="15.75" customHeight="1" x14ac:dyDescent="0.25">
      <c r="A49" s="139" t="s">
        <v>16</v>
      </c>
      <c r="B49" s="140" t="s">
        <v>17</v>
      </c>
      <c r="C49" s="141"/>
      <c r="D49" s="142"/>
      <c r="E49" s="142"/>
      <c r="F49" s="174"/>
      <c r="G49" s="181"/>
      <c r="H49" s="182"/>
      <c r="I49" s="177"/>
      <c r="J49" s="178"/>
      <c r="K49" s="179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 spans="1:26" ht="12.75" customHeight="1" x14ac:dyDescent="0.25">
      <c r="A50" s="150">
        <v>1</v>
      </c>
      <c r="B50" s="151" t="s">
        <v>84</v>
      </c>
      <c r="C50" s="152"/>
      <c r="D50" s="154"/>
      <c r="E50" s="154"/>
      <c r="F50" s="155"/>
      <c r="G50" s="156">
        <f>'BACKUP PERHITUNGAN'!N73</f>
        <v>20.399999999999999</v>
      </c>
      <c r="H50" s="172" t="s">
        <v>56</v>
      </c>
      <c r="I50" s="172" t="str">
        <f>'HSPK 2014'!D436</f>
        <v>HSPK 24.07.01.43</v>
      </c>
      <c r="J50" s="158">
        <f>'HSPK 2014'!H452</f>
        <v>88743.7</v>
      </c>
      <c r="K50" s="159">
        <f t="shared" ref="K50:K62" si="8">J50*G50</f>
        <v>1810371.4799999997</v>
      </c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spans="1:26" ht="12.75" customHeight="1" x14ac:dyDescent="0.25">
      <c r="A51" s="150">
        <v>2</v>
      </c>
      <c r="B51" s="151" t="s">
        <v>85</v>
      </c>
      <c r="C51" s="152"/>
      <c r="D51" s="154"/>
      <c r="E51" s="154"/>
      <c r="F51" s="155"/>
      <c r="G51" s="156">
        <f>'BACKUP PERHITUNGAN'!N75</f>
        <v>6.5920000000000005</v>
      </c>
      <c r="H51" s="172" t="s">
        <v>62</v>
      </c>
      <c r="I51" s="172" t="str">
        <f>'HSPK 2014'!D458</f>
        <v>HSPK 24.07.01.45</v>
      </c>
      <c r="J51" s="158">
        <f>'HSPK 2014'!H474</f>
        <v>89521.4</v>
      </c>
      <c r="K51" s="159">
        <f t="shared" si="8"/>
        <v>590125.06880000001</v>
      </c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spans="1:26" ht="12.75" customHeight="1" x14ac:dyDescent="0.25">
      <c r="A52" s="150">
        <v>3</v>
      </c>
      <c r="B52" s="151" t="s">
        <v>86</v>
      </c>
      <c r="C52" s="152"/>
      <c r="D52" s="154"/>
      <c r="E52" s="154"/>
      <c r="F52" s="155"/>
      <c r="G52" s="156">
        <f>'BACKUP PERHITUNGAN'!N77</f>
        <v>1</v>
      </c>
      <c r="H52" s="172" t="s">
        <v>87</v>
      </c>
      <c r="I52" s="172" t="s">
        <v>88</v>
      </c>
      <c r="J52" s="158">
        <v>300000</v>
      </c>
      <c r="K52" s="159">
        <f t="shared" si="8"/>
        <v>300000</v>
      </c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spans="1:26" ht="12.75" customHeight="1" x14ac:dyDescent="0.25">
      <c r="A53" s="150">
        <v>9</v>
      </c>
      <c r="B53" s="151" t="s">
        <v>89</v>
      </c>
      <c r="C53" s="152"/>
      <c r="D53" s="154"/>
      <c r="E53" s="154"/>
      <c r="F53" s="155"/>
      <c r="G53" s="156">
        <f>'BACKUP PERHITUNGAN'!N79</f>
        <v>16.399999999999999</v>
      </c>
      <c r="H53" s="172" t="s">
        <v>56</v>
      </c>
      <c r="I53" s="172" t="str">
        <f>'HSPK 2014'!D436</f>
        <v>HSPK 24.07.01.43</v>
      </c>
      <c r="J53" s="158">
        <f>'HSPK 2014'!H452</f>
        <v>88743.7</v>
      </c>
      <c r="K53" s="159">
        <f t="shared" si="8"/>
        <v>1455396.68</v>
      </c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spans="1:26" ht="12.75" customHeight="1" x14ac:dyDescent="0.25">
      <c r="A54" s="150">
        <v>10</v>
      </c>
      <c r="B54" s="151" t="s">
        <v>90</v>
      </c>
      <c r="C54" s="152"/>
      <c r="D54" s="154"/>
      <c r="E54" s="154"/>
      <c r="F54" s="155"/>
      <c r="G54" s="156">
        <f>'BACKUP PERHITUNGAN'!N81</f>
        <v>9.1999999999999993</v>
      </c>
      <c r="H54" s="172" t="s">
        <v>56</v>
      </c>
      <c r="I54" s="172" t="str">
        <f>'HSPK 2014'!D458</f>
        <v>HSPK 24.07.01.45</v>
      </c>
      <c r="J54" s="158">
        <f>'HSPK 2014'!H474</f>
        <v>89521.4</v>
      </c>
      <c r="K54" s="159">
        <f t="shared" si="8"/>
        <v>823596.87999999989</v>
      </c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spans="1:26" ht="12.75" customHeight="1" x14ac:dyDescent="0.25">
      <c r="A55" s="150">
        <v>11</v>
      </c>
      <c r="B55" s="151" t="s">
        <v>91</v>
      </c>
      <c r="C55" s="152"/>
      <c r="D55" s="154"/>
      <c r="E55" s="154"/>
      <c r="F55" s="155"/>
      <c r="G55" s="156">
        <f>'BACKUP PERHITUNGAN'!N83</f>
        <v>3.2159999999999997</v>
      </c>
      <c r="H55" s="172" t="s">
        <v>62</v>
      </c>
      <c r="I55" s="172" t="str">
        <f>'HSPK 2014'!D480</f>
        <v>HSPK 24.07.01.45</v>
      </c>
      <c r="J55" s="158">
        <f>'HSPK 2014'!H494</f>
        <v>90741</v>
      </c>
      <c r="K55" s="159">
        <f t="shared" si="8"/>
        <v>291823.05599999998</v>
      </c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spans="1:26" ht="12.75" customHeight="1" x14ac:dyDescent="0.25">
      <c r="A56" s="150">
        <v>12</v>
      </c>
      <c r="B56" s="151" t="s">
        <v>92</v>
      </c>
      <c r="C56" s="152"/>
      <c r="D56" s="154"/>
      <c r="E56" s="154"/>
      <c r="F56" s="155"/>
      <c r="G56" s="156">
        <f>'BACKUP PERHITUNGAN'!N85</f>
        <v>5.8</v>
      </c>
      <c r="H56" s="172" t="s">
        <v>56</v>
      </c>
      <c r="I56" s="172" t="str">
        <f>'HSPK 2014'!D436</f>
        <v>HSPK 24.07.01.43</v>
      </c>
      <c r="J56" s="158">
        <f>'HSPK 2014'!H452</f>
        <v>88743.7</v>
      </c>
      <c r="K56" s="159">
        <f t="shared" si="8"/>
        <v>514713.45999999996</v>
      </c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spans="1:26" ht="12.75" customHeight="1" x14ac:dyDescent="0.25">
      <c r="A57" s="150">
        <v>13</v>
      </c>
      <c r="B57" s="151" t="s">
        <v>93</v>
      </c>
      <c r="C57" s="152"/>
      <c r="D57" s="154"/>
      <c r="E57" s="154"/>
      <c r="F57" s="155"/>
      <c r="G57" s="156">
        <f>'BACKUP PERHITUNGAN'!N87</f>
        <v>6.4</v>
      </c>
      <c r="H57" s="172" t="s">
        <v>56</v>
      </c>
      <c r="I57" s="172" t="str">
        <f>'HSPK 2014'!D458</f>
        <v>HSPK 24.07.01.45</v>
      </c>
      <c r="J57" s="158">
        <f>'HSPK 2014'!H474</f>
        <v>89521.4</v>
      </c>
      <c r="K57" s="159">
        <f t="shared" si="8"/>
        <v>572936.95999999996</v>
      </c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spans="1:26" ht="12.75" customHeight="1" x14ac:dyDescent="0.25">
      <c r="A58" s="150">
        <v>14</v>
      </c>
      <c r="B58" s="151" t="s">
        <v>94</v>
      </c>
      <c r="C58" s="152"/>
      <c r="D58" s="154"/>
      <c r="E58" s="154"/>
      <c r="F58" s="155"/>
      <c r="G58" s="156">
        <f>'BACKUP PERHITUNGAN'!N89</f>
        <v>3.5200000000000005</v>
      </c>
      <c r="H58" s="172" t="s">
        <v>62</v>
      </c>
      <c r="I58" s="172" t="str">
        <f>'HSPK 2014'!D480</f>
        <v>HSPK 24.07.01.45</v>
      </c>
      <c r="J58" s="158">
        <f>'HSPK 2014'!H494</f>
        <v>90741</v>
      </c>
      <c r="K58" s="159">
        <f t="shared" si="8"/>
        <v>319408.32000000007</v>
      </c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spans="1:26" ht="12.75" customHeight="1" x14ac:dyDescent="0.25">
      <c r="A59" s="150">
        <v>15</v>
      </c>
      <c r="B59" s="151" t="s">
        <v>95</v>
      </c>
      <c r="C59" s="152"/>
      <c r="D59" s="154"/>
      <c r="E59" s="154"/>
      <c r="F59" s="155"/>
      <c r="G59" s="156">
        <f>'BACKUP PERHITUNGAN'!N91</f>
        <v>3</v>
      </c>
      <c r="H59" s="172" t="s">
        <v>56</v>
      </c>
      <c r="I59" s="172" t="str">
        <f>'HSPK 2014'!D436</f>
        <v>HSPK 24.07.01.43</v>
      </c>
      <c r="J59" s="158">
        <f>'HSPK 2014'!H452</f>
        <v>88743.7</v>
      </c>
      <c r="K59" s="159">
        <f t="shared" si="8"/>
        <v>266231.09999999998</v>
      </c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spans="1:26" ht="12.75" customHeight="1" x14ac:dyDescent="0.25">
      <c r="A60" s="150">
        <v>16</v>
      </c>
      <c r="B60" s="151" t="s">
        <v>96</v>
      </c>
      <c r="C60" s="152"/>
      <c r="D60" s="154"/>
      <c r="E60" s="154"/>
      <c r="F60" s="155"/>
      <c r="G60" s="156">
        <f>'BACKUP PERHITUNGAN'!N93</f>
        <v>2.75</v>
      </c>
      <c r="H60" s="172" t="s">
        <v>56</v>
      </c>
      <c r="I60" s="172" t="str">
        <f>'HSPK 2014'!D458</f>
        <v>HSPK 24.07.01.45</v>
      </c>
      <c r="J60" s="158">
        <f>'HSPK 2014'!H474</f>
        <v>89521.4</v>
      </c>
      <c r="K60" s="159">
        <f t="shared" si="8"/>
        <v>246183.84999999998</v>
      </c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spans="1:26" ht="12.75" customHeight="1" x14ac:dyDescent="0.25">
      <c r="A61" s="150">
        <v>17</v>
      </c>
      <c r="B61" s="151" t="s">
        <v>97</v>
      </c>
      <c r="C61" s="152"/>
      <c r="D61" s="154"/>
      <c r="E61" s="154"/>
      <c r="F61" s="155"/>
      <c r="G61" s="156">
        <f>'BACKUP PERHITUNGAN'!N95</f>
        <v>0.4617</v>
      </c>
      <c r="H61" s="172" t="s">
        <v>62</v>
      </c>
      <c r="I61" s="172" t="str">
        <f>'HSPK 2014'!D480</f>
        <v>HSPK 24.07.01.45</v>
      </c>
      <c r="J61" s="158">
        <f>'HSPK 2014'!H494</f>
        <v>90741</v>
      </c>
      <c r="K61" s="159">
        <f t="shared" si="8"/>
        <v>41895.119700000003</v>
      </c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spans="1:26" ht="12.75" customHeight="1" x14ac:dyDescent="0.25">
      <c r="A62" s="183">
        <v>18</v>
      </c>
      <c r="B62" s="184" t="s">
        <v>98</v>
      </c>
      <c r="C62" s="120"/>
      <c r="D62" s="127"/>
      <c r="E62" s="127"/>
      <c r="F62" s="185"/>
      <c r="G62" s="186">
        <f>'BACKUP PERHITUNGAN'!N97</f>
        <v>5.5</v>
      </c>
      <c r="H62" s="172" t="s">
        <v>62</v>
      </c>
      <c r="I62" s="172" t="str">
        <f>I53</f>
        <v>HSPK 24.07.01.43</v>
      </c>
      <c r="J62" s="158">
        <f>J59</f>
        <v>88743.7</v>
      </c>
      <c r="K62" s="159">
        <f t="shared" si="8"/>
        <v>488090.35</v>
      </c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spans="1:26" ht="12.75" customHeight="1" x14ac:dyDescent="0.25">
      <c r="A63" s="150">
        <v>19</v>
      </c>
      <c r="B63" s="187" t="s">
        <v>99</v>
      </c>
      <c r="C63" s="188"/>
      <c r="D63" s="127"/>
      <c r="E63" s="189"/>
      <c r="F63" s="155"/>
      <c r="G63" s="190">
        <f>'BACKUP PERHITUNGAN'!N99</f>
        <v>1.8540000000000001</v>
      </c>
      <c r="H63" s="172" t="s">
        <v>62</v>
      </c>
      <c r="I63" s="191" t="str">
        <f t="shared" ref="I63:J63" si="9">I51</f>
        <v>HSPK 24.07.01.45</v>
      </c>
      <c r="J63" s="158">
        <f t="shared" si="9"/>
        <v>89521.4</v>
      </c>
      <c r="K63" s="159">
        <f t="shared" ref="K63:K65" si="10">G63*J63</f>
        <v>165972.67559999999</v>
      </c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spans="1:26" ht="12.75" customHeight="1" x14ac:dyDescent="0.25">
      <c r="A64" s="150">
        <v>20</v>
      </c>
      <c r="B64" s="187" t="s">
        <v>100</v>
      </c>
      <c r="C64" s="188"/>
      <c r="D64" s="189"/>
      <c r="E64" s="154"/>
      <c r="F64" s="155"/>
      <c r="G64" s="156">
        <f>'BACKUP PERHITUNGAN'!N101</f>
        <v>4.5999999999999996</v>
      </c>
      <c r="H64" s="172" t="s">
        <v>62</v>
      </c>
      <c r="I64" s="191" t="str">
        <f>I57</f>
        <v>HSPK 24.07.01.45</v>
      </c>
      <c r="J64" s="158">
        <f>J54</f>
        <v>89521.4</v>
      </c>
      <c r="K64" s="148">
        <f t="shared" si="10"/>
        <v>411798.43999999994</v>
      </c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spans="1:26" ht="12.75" customHeight="1" x14ac:dyDescent="0.25">
      <c r="A65" s="183">
        <v>21</v>
      </c>
      <c r="B65" s="192" t="s">
        <v>101</v>
      </c>
      <c r="C65" s="193"/>
      <c r="D65" s="194"/>
      <c r="E65" s="127"/>
      <c r="F65" s="195"/>
      <c r="G65" s="186">
        <f>'BACKUP PERHITUNGAN'!N103</f>
        <v>0.5</v>
      </c>
      <c r="H65" s="160" t="s">
        <v>62</v>
      </c>
      <c r="I65" s="196" t="str">
        <f>I61</f>
        <v>HSPK 24.07.01.45</v>
      </c>
      <c r="J65" s="197">
        <f>J58</f>
        <v>90741</v>
      </c>
      <c r="K65" s="198">
        <f t="shared" si="10"/>
        <v>45370.5</v>
      </c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spans="1:26" ht="15.75" customHeight="1" x14ac:dyDescent="0.25">
      <c r="A66" s="161"/>
      <c r="B66" s="162"/>
      <c r="C66" s="34"/>
      <c r="D66" s="163"/>
      <c r="E66" s="163"/>
      <c r="F66" s="164"/>
      <c r="G66" s="516" t="s">
        <v>57</v>
      </c>
      <c r="H66" s="517"/>
      <c r="I66" s="517"/>
      <c r="J66" s="165" t="str">
        <f>A49</f>
        <v>F</v>
      </c>
      <c r="K66" s="166">
        <f>SUM(K50:K64)</f>
        <v>8298543.4400999974</v>
      </c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spans="1:26" ht="15.75" customHeight="1" x14ac:dyDescent="0.25">
      <c r="A67" s="139" t="s">
        <v>18</v>
      </c>
      <c r="B67" s="140" t="s">
        <v>19</v>
      </c>
      <c r="C67" s="141"/>
      <c r="D67" s="142"/>
      <c r="E67" s="142"/>
      <c r="F67" s="174"/>
      <c r="G67" s="181"/>
      <c r="H67" s="182"/>
      <c r="I67" s="177"/>
      <c r="J67" s="178"/>
      <c r="K67" s="179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 spans="1:26" ht="12.75" customHeight="1" x14ac:dyDescent="0.25">
      <c r="A68" s="169">
        <v>1</v>
      </c>
      <c r="B68" s="170" t="s">
        <v>102</v>
      </c>
      <c r="C68" s="171"/>
      <c r="D68" s="142"/>
      <c r="E68" s="142"/>
      <c r="F68" s="143"/>
      <c r="G68" s="144">
        <f>'BACKUP PERHITUNGAN'!N106</f>
        <v>52.400000000000006</v>
      </c>
      <c r="H68" s="172" t="s">
        <v>62</v>
      </c>
      <c r="I68" s="146" t="str">
        <f>'HSPK 2014'!D500</f>
        <v>HSPK 24.06.01.10</v>
      </c>
      <c r="J68" s="147">
        <f>'HSPK 2014'!H514</f>
        <v>284130</v>
      </c>
      <c r="K68" s="159">
        <f t="shared" ref="K68:K72" si="11">J68*G68</f>
        <v>14888412.000000002</v>
      </c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spans="1:26" ht="12.75" customHeight="1" x14ac:dyDescent="0.25">
      <c r="A69" s="169">
        <f t="shared" ref="A69:A72" si="12">A68+1</f>
        <v>2</v>
      </c>
      <c r="B69" s="170" t="s">
        <v>103</v>
      </c>
      <c r="C69" s="171"/>
      <c r="D69" s="142"/>
      <c r="E69" s="142"/>
      <c r="F69" s="143"/>
      <c r="G69" s="144">
        <f>'BACKUP PERHITUNGAN'!N108</f>
        <v>52.400000000000006</v>
      </c>
      <c r="H69" s="172" t="s">
        <v>62</v>
      </c>
      <c r="I69" s="146" t="str">
        <f>'HSPK 2014'!D520</f>
        <v>HSPK 24.06.02.03</v>
      </c>
      <c r="J69" s="147">
        <f>'HSPK 2014'!H534</f>
        <v>307990</v>
      </c>
      <c r="K69" s="159">
        <f t="shared" si="11"/>
        <v>16138676.000000002</v>
      </c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spans="1:26" ht="12.75" customHeight="1" x14ac:dyDescent="0.25">
      <c r="A70" s="169">
        <f t="shared" si="12"/>
        <v>3</v>
      </c>
      <c r="B70" s="170" t="s">
        <v>104</v>
      </c>
      <c r="C70" s="171"/>
      <c r="D70" s="142"/>
      <c r="E70" s="142"/>
      <c r="F70" s="143"/>
      <c r="G70" s="144">
        <f>'BACKUP PERHITUNGAN'!N110</f>
        <v>14.200000000000001</v>
      </c>
      <c r="H70" s="172" t="s">
        <v>56</v>
      </c>
      <c r="I70" s="146" t="str">
        <f>'HSPK 2014'!D540</f>
        <v>HSPK 24.06.02.03</v>
      </c>
      <c r="J70" s="147">
        <f>'HSPK 2014'!H555</f>
        <v>132132.79999999999</v>
      </c>
      <c r="K70" s="159">
        <f t="shared" si="11"/>
        <v>1876285.76</v>
      </c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spans="1:26" ht="12.75" customHeight="1" x14ac:dyDescent="0.25">
      <c r="A71" s="169">
        <f t="shared" si="12"/>
        <v>4</v>
      </c>
      <c r="B71" s="170" t="s">
        <v>105</v>
      </c>
      <c r="C71" s="171"/>
      <c r="D71" s="142"/>
      <c r="E71" s="142"/>
      <c r="F71" s="143"/>
      <c r="G71" s="144">
        <f>'BACKUP PERHITUNGAN'!N112</f>
        <v>40.6</v>
      </c>
      <c r="H71" s="172" t="s">
        <v>62</v>
      </c>
      <c r="I71" s="146" t="str">
        <f>'HSPK 2014'!D561</f>
        <v>HSPK 24.06.03.18</v>
      </c>
      <c r="J71" s="147">
        <f>'HSPK 2014'!H577</f>
        <v>88385</v>
      </c>
      <c r="K71" s="159">
        <f t="shared" si="11"/>
        <v>3588431</v>
      </c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spans="1:26" ht="12.75" customHeight="1" x14ac:dyDescent="0.25">
      <c r="A72" s="169">
        <f t="shared" si="12"/>
        <v>5</v>
      </c>
      <c r="B72" s="170" t="s">
        <v>106</v>
      </c>
      <c r="C72" s="171"/>
      <c r="D72" s="142"/>
      <c r="E72" s="142"/>
      <c r="F72" s="143"/>
      <c r="G72" s="144">
        <f>'BACKUP PERHITUNGAN'!N114</f>
        <v>40.6</v>
      </c>
      <c r="H72" s="172" t="s">
        <v>62</v>
      </c>
      <c r="I72" s="146" t="str">
        <f>'HSPK 2014'!D583</f>
        <v>HSPK 24.06.03.09</v>
      </c>
      <c r="J72" s="147">
        <f>'HSPK 2014'!H598</f>
        <v>36708.6</v>
      </c>
      <c r="K72" s="159">
        <f t="shared" si="11"/>
        <v>1490369.16</v>
      </c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spans="1:26" ht="15.75" customHeight="1" x14ac:dyDescent="0.25">
      <c r="A73" s="161"/>
      <c r="B73" s="162"/>
      <c r="C73" s="34"/>
      <c r="D73" s="163"/>
      <c r="E73" s="163"/>
      <c r="F73" s="164"/>
      <c r="G73" s="516" t="s">
        <v>57</v>
      </c>
      <c r="H73" s="517"/>
      <c r="I73" s="517"/>
      <c r="J73" s="165" t="str">
        <f>A67</f>
        <v>G</v>
      </c>
      <c r="K73" s="166">
        <f>SUM(K68:K72)</f>
        <v>37982173.920000002</v>
      </c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spans="1:26" ht="15.75" customHeight="1" x14ac:dyDescent="0.25">
      <c r="A74" s="139" t="s">
        <v>20</v>
      </c>
      <c r="B74" s="140" t="s">
        <v>21</v>
      </c>
      <c r="C74" s="141"/>
      <c r="D74" s="142"/>
      <c r="E74" s="142"/>
      <c r="F74" s="174"/>
      <c r="G74" s="181"/>
      <c r="H74" s="182"/>
      <c r="I74" s="177"/>
      <c r="J74" s="178"/>
      <c r="K74" s="179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 spans="1:26" ht="15.75" customHeight="1" x14ac:dyDescent="0.25">
      <c r="A75" s="169">
        <v>1</v>
      </c>
      <c r="B75" s="170" t="s">
        <v>107</v>
      </c>
      <c r="C75" s="141"/>
      <c r="D75" s="142"/>
      <c r="E75" s="142"/>
      <c r="F75" s="174"/>
      <c r="G75" s="157">
        <f>'BACKUP PERHITUNGAN'!N117</f>
        <v>4</v>
      </c>
      <c r="H75" s="172" t="s">
        <v>108</v>
      </c>
      <c r="I75" s="146" t="str">
        <f>'HSPK 2014'!D604</f>
        <v>HSPK 24.07.01.19</v>
      </c>
      <c r="J75" s="147">
        <f>'HSPK 2014'!H618</f>
        <v>69744</v>
      </c>
      <c r="K75" s="199">
        <f t="shared" ref="K75:K78" si="13">J75*G75</f>
        <v>278976</v>
      </c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 spans="1:26" ht="15.75" customHeight="1" x14ac:dyDescent="0.25">
      <c r="A76" s="150">
        <v>2</v>
      </c>
      <c r="B76" s="170" t="s">
        <v>109</v>
      </c>
      <c r="C76" s="141"/>
      <c r="D76" s="142"/>
      <c r="E76" s="142"/>
      <c r="F76" s="174"/>
      <c r="G76" s="157">
        <f>'BACKUP PERHITUNGAN'!N119</f>
        <v>4</v>
      </c>
      <c r="H76" s="172" t="s">
        <v>108</v>
      </c>
      <c r="I76" s="146" t="str">
        <f>'HSPK 2014'!D624</f>
        <v>HSPK 24.07.01.20</v>
      </c>
      <c r="J76" s="147">
        <f>'HSPK 2014'!H638</f>
        <v>23143.5</v>
      </c>
      <c r="K76" s="199">
        <f t="shared" si="13"/>
        <v>92574</v>
      </c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 spans="1:26" ht="12.75" customHeight="1" x14ac:dyDescent="0.25">
      <c r="A77" s="150">
        <v>3</v>
      </c>
      <c r="B77" s="151" t="s">
        <v>110</v>
      </c>
      <c r="C77" s="152"/>
      <c r="D77" s="154"/>
      <c r="E77" s="154"/>
      <c r="F77" s="155"/>
      <c r="G77" s="157">
        <f>'BACKUP PERHITUNGAN'!N121</f>
        <v>8</v>
      </c>
      <c r="H77" s="172" t="s">
        <v>108</v>
      </c>
      <c r="I77" s="172" t="str">
        <f>'HSPK 2014'!D644</f>
        <v>HSPK 24.07.01.21</v>
      </c>
      <c r="J77" s="158">
        <f>'HSPK 2014'!H658</f>
        <v>24829</v>
      </c>
      <c r="K77" s="199">
        <f t="shared" si="13"/>
        <v>198632</v>
      </c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spans="1:26" ht="12.75" customHeight="1" x14ac:dyDescent="0.25">
      <c r="A78" s="150">
        <v>4</v>
      </c>
      <c r="B78" s="151" t="s">
        <v>111</v>
      </c>
      <c r="C78" s="152"/>
      <c r="D78" s="154"/>
      <c r="E78" s="154"/>
      <c r="F78" s="155"/>
      <c r="G78" s="156">
        <f>'BACKUP PERHITUNGAN'!N123</f>
        <v>8</v>
      </c>
      <c r="H78" s="172" t="s">
        <v>108</v>
      </c>
      <c r="I78" s="172" t="str">
        <f>'HSPK 2014'!D664</f>
        <v>HSPK 24.07.01.26</v>
      </c>
      <c r="J78" s="158">
        <f>'HSPK 2014'!H676</f>
        <v>116252</v>
      </c>
      <c r="K78" s="199">
        <f t="shared" si="13"/>
        <v>930016</v>
      </c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spans="1:26" ht="15.75" customHeight="1" x14ac:dyDescent="0.25">
      <c r="A79" s="161"/>
      <c r="B79" s="162"/>
      <c r="C79" s="34"/>
      <c r="D79" s="163"/>
      <c r="E79" s="163"/>
      <c r="F79" s="164"/>
      <c r="G79" s="516" t="s">
        <v>57</v>
      </c>
      <c r="H79" s="517"/>
      <c r="I79" s="517"/>
      <c r="J79" s="165" t="str">
        <f>A74</f>
        <v>H</v>
      </c>
      <c r="K79" s="166">
        <f>SUM(K75:K78)</f>
        <v>1500198</v>
      </c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spans="1:26" ht="15.75" customHeight="1" x14ac:dyDescent="0.25">
      <c r="A80" s="139" t="s">
        <v>22</v>
      </c>
      <c r="B80" s="140" t="s">
        <v>23</v>
      </c>
      <c r="C80" s="141"/>
      <c r="D80" s="142"/>
      <c r="E80" s="142"/>
      <c r="F80" s="174"/>
      <c r="G80" s="181"/>
      <c r="H80" s="182"/>
      <c r="I80" s="177"/>
      <c r="J80" s="178"/>
      <c r="K80" s="179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 spans="1:26" ht="12.75" customHeight="1" x14ac:dyDescent="0.25">
      <c r="A81" s="150">
        <v>1</v>
      </c>
      <c r="B81" s="170" t="s">
        <v>112</v>
      </c>
      <c r="C81" s="171"/>
      <c r="D81" s="142"/>
      <c r="E81" s="142"/>
      <c r="F81" s="143"/>
      <c r="G81" s="144">
        <f>'BACKUP PERHITUNGAN'!N126</f>
        <v>7</v>
      </c>
      <c r="H81" s="172" t="s">
        <v>113</v>
      </c>
      <c r="I81" s="146" t="str">
        <f>'HSPK 2014'!D682</f>
        <v>HSPK 24.07.02.02</v>
      </c>
      <c r="J81" s="147">
        <f>'HSPK 2014'!H699</f>
        <v>504152</v>
      </c>
      <c r="K81" s="199">
        <f t="shared" ref="K81:K85" si="14">J81*G81</f>
        <v>3529064</v>
      </c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spans="1:26" ht="12.75" customHeight="1" x14ac:dyDescent="0.25">
      <c r="A82" s="150">
        <v>2</v>
      </c>
      <c r="B82" s="170" t="s">
        <v>114</v>
      </c>
      <c r="C82" s="171"/>
      <c r="D82" s="142"/>
      <c r="E82" s="142"/>
      <c r="F82" s="143"/>
      <c r="G82" s="144">
        <f>'BACKUP PERHITUNGAN'!N128</f>
        <v>4</v>
      </c>
      <c r="H82" s="172" t="s">
        <v>113</v>
      </c>
      <c r="I82" s="146" t="str">
        <f>'HSPK 2014'!D705</f>
        <v>HSPK 24.07.02.01</v>
      </c>
      <c r="J82" s="147">
        <f>'HSPK 2014'!H721</f>
        <v>99626.4</v>
      </c>
      <c r="K82" s="199">
        <f t="shared" si="14"/>
        <v>398505.6</v>
      </c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spans="1:26" ht="12.75" customHeight="1" x14ac:dyDescent="0.25">
      <c r="A83" s="150">
        <v>3</v>
      </c>
      <c r="B83" s="170" t="s">
        <v>115</v>
      </c>
      <c r="C83" s="171"/>
      <c r="D83" s="142"/>
      <c r="E83" s="142"/>
      <c r="F83" s="143"/>
      <c r="G83" s="144">
        <f>'BACKUP PERHITUNGAN'!N130</f>
        <v>2</v>
      </c>
      <c r="H83" s="172" t="s">
        <v>113</v>
      </c>
      <c r="I83" s="146" t="str">
        <f>'HSPK 2014'!D727</f>
        <v>HSPK 24.07.02.04</v>
      </c>
      <c r="J83" s="147">
        <f>'HSPK 2014'!H740</f>
        <v>49344.4</v>
      </c>
      <c r="K83" s="199">
        <f t="shared" si="14"/>
        <v>98688.8</v>
      </c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spans="1:26" ht="12.75" customHeight="1" x14ac:dyDescent="0.25">
      <c r="A84" s="150">
        <v>4</v>
      </c>
      <c r="B84" s="170" t="s">
        <v>116</v>
      </c>
      <c r="C84" s="171"/>
      <c r="D84" s="142"/>
      <c r="E84" s="142"/>
      <c r="F84" s="143"/>
      <c r="G84" s="144">
        <f>'BACKUP PERHITUNGAN'!N132</f>
        <v>3</v>
      </c>
      <c r="H84" s="172" t="s">
        <v>113</v>
      </c>
      <c r="I84" s="146" t="str">
        <f>'HSPK 2014'!D746</f>
        <v>HSPK 24.07.02.03</v>
      </c>
      <c r="J84" s="147">
        <f>'HSPK 2014'!H759</f>
        <v>44644.4</v>
      </c>
      <c r="K84" s="199">
        <f t="shared" si="14"/>
        <v>133933.20000000001</v>
      </c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spans="1:26" ht="12.75" customHeight="1" x14ac:dyDescent="0.25">
      <c r="A85" s="150">
        <v>5</v>
      </c>
      <c r="B85" s="170" t="s">
        <v>117</v>
      </c>
      <c r="C85" s="171"/>
      <c r="D85" s="142"/>
      <c r="E85" s="142"/>
      <c r="F85" s="143"/>
      <c r="G85" s="144">
        <f>'BACKUP PERHITUNGAN'!N134</f>
        <v>1</v>
      </c>
      <c r="H85" s="172" t="s">
        <v>113</v>
      </c>
      <c r="I85" s="173" t="str">
        <f>'HSPK 2014'!D765</f>
        <v>-</v>
      </c>
      <c r="J85" s="147">
        <f>'HSPK 2014'!H778</f>
        <v>1017344.4</v>
      </c>
      <c r="K85" s="199">
        <f t="shared" si="14"/>
        <v>1017344.4</v>
      </c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spans="1:26" ht="15.75" customHeight="1" x14ac:dyDescent="0.25">
      <c r="A86" s="161"/>
      <c r="B86" s="162"/>
      <c r="C86" s="34"/>
      <c r="D86" s="163"/>
      <c r="E86" s="163"/>
      <c r="F86" s="164"/>
      <c r="G86" s="516" t="s">
        <v>57</v>
      </c>
      <c r="H86" s="517"/>
      <c r="I86" s="517"/>
      <c r="J86" s="165" t="str">
        <f>A80</f>
        <v>I</v>
      </c>
      <c r="K86" s="166">
        <f>SUM(K81:K85)</f>
        <v>5177536</v>
      </c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spans="1:26" ht="15.75" customHeight="1" x14ac:dyDescent="0.25">
      <c r="A87" s="139" t="s">
        <v>24</v>
      </c>
      <c r="B87" s="140" t="s">
        <v>118</v>
      </c>
      <c r="C87" s="141"/>
      <c r="D87" s="142"/>
      <c r="E87" s="142"/>
      <c r="F87" s="174"/>
      <c r="G87" s="181"/>
      <c r="H87" s="182"/>
      <c r="I87" s="177"/>
      <c r="J87" s="178"/>
      <c r="K87" s="179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 spans="1:26" ht="15.75" customHeight="1" x14ac:dyDescent="0.25">
      <c r="A88" s="169">
        <v>1</v>
      </c>
      <c r="B88" s="170" t="s">
        <v>119</v>
      </c>
      <c r="C88" s="141"/>
      <c r="D88" s="142"/>
      <c r="E88" s="142"/>
      <c r="F88" s="174"/>
      <c r="G88" s="144">
        <f>'BACKUP PERHITUNGAN'!N137</f>
        <v>1</v>
      </c>
      <c r="H88" s="146" t="s">
        <v>87</v>
      </c>
      <c r="I88" s="146" t="str">
        <f>'HSPK 2014'!D784</f>
        <v>HSPK 24.07.03.21</v>
      </c>
      <c r="J88" s="147">
        <f>'HSPK 2014'!H800</f>
        <v>406025</v>
      </c>
      <c r="K88" s="199">
        <f t="shared" ref="K88:K99" si="15">J88*G88</f>
        <v>406025</v>
      </c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 spans="1:26" ht="15.75" customHeight="1" x14ac:dyDescent="0.25">
      <c r="A89" s="169">
        <v>2</v>
      </c>
      <c r="B89" s="170" t="s">
        <v>120</v>
      </c>
      <c r="C89" s="141"/>
      <c r="D89" s="142"/>
      <c r="E89" s="142"/>
      <c r="F89" s="174"/>
      <c r="G89" s="144">
        <f>'BACKUP PERHITUNGAN'!N139</f>
        <v>1</v>
      </c>
      <c r="H89" s="146" t="s">
        <v>87</v>
      </c>
      <c r="I89" s="146" t="str">
        <f>'HSPK 2014'!D806</f>
        <v>-</v>
      </c>
      <c r="J89" s="147">
        <f>'HSPK 2014'!H818</f>
        <v>541900</v>
      </c>
      <c r="K89" s="199">
        <f t="shared" si="15"/>
        <v>541900</v>
      </c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 spans="1:26" ht="15.75" customHeight="1" x14ac:dyDescent="0.25">
      <c r="A90" s="169">
        <v>3</v>
      </c>
      <c r="B90" s="170" t="s">
        <v>121</v>
      </c>
      <c r="C90" s="141"/>
      <c r="D90" s="142"/>
      <c r="E90" s="142"/>
      <c r="F90" s="174"/>
      <c r="G90" s="144">
        <f>'BACKUP PERHITUNGAN'!N141</f>
        <v>2</v>
      </c>
      <c r="H90" s="146" t="s">
        <v>87</v>
      </c>
      <c r="I90" s="146" t="str">
        <f>'HSPK 2014'!D824</f>
        <v>-</v>
      </c>
      <c r="J90" s="147">
        <f>'HSPK 2014'!H836</f>
        <v>261900</v>
      </c>
      <c r="K90" s="199">
        <f t="shared" si="15"/>
        <v>523800</v>
      </c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 spans="1:26" ht="15.75" customHeight="1" x14ac:dyDescent="0.25">
      <c r="A91" s="169">
        <v>4</v>
      </c>
      <c r="B91" s="170" t="s">
        <v>122</v>
      </c>
      <c r="C91" s="141"/>
      <c r="D91" s="142"/>
      <c r="E91" s="142"/>
      <c r="F91" s="174"/>
      <c r="G91" s="144">
        <f>'BACKUP PERHITUNGAN'!N143</f>
        <v>1</v>
      </c>
      <c r="H91" s="146" t="s">
        <v>87</v>
      </c>
      <c r="I91" s="146" t="str">
        <f>'HSPK 2014'!D842</f>
        <v>-</v>
      </c>
      <c r="J91" s="147">
        <f>'HSPK 2014'!H854</f>
        <v>691900</v>
      </c>
      <c r="K91" s="199">
        <f t="shared" si="15"/>
        <v>691900</v>
      </c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 spans="1:26" ht="15.75" customHeight="1" x14ac:dyDescent="0.25">
      <c r="A92" s="169">
        <v>5</v>
      </c>
      <c r="B92" s="170" t="s">
        <v>123</v>
      </c>
      <c r="C92" s="141"/>
      <c r="D92" s="142"/>
      <c r="E92" s="142"/>
      <c r="F92" s="174"/>
      <c r="G92" s="144">
        <f>'BACKUP PERHITUNGAN'!N145</f>
        <v>1</v>
      </c>
      <c r="H92" s="146" t="s">
        <v>87</v>
      </c>
      <c r="I92" s="146" t="str">
        <f>'HSPK 2014'!D860</f>
        <v>-</v>
      </c>
      <c r="J92" s="147">
        <f>'HSPK 2014'!H874</f>
        <v>1308100</v>
      </c>
      <c r="K92" s="199">
        <f t="shared" si="15"/>
        <v>1308100</v>
      </c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 spans="1:26" ht="12.75" customHeight="1" x14ac:dyDescent="0.25">
      <c r="A93" s="169">
        <v>6</v>
      </c>
      <c r="B93" s="170" t="s">
        <v>124</v>
      </c>
      <c r="C93" s="171"/>
      <c r="D93" s="142"/>
      <c r="E93" s="142"/>
      <c r="F93" s="143"/>
      <c r="G93" s="144">
        <f>'BACKUP PERHITUNGAN'!N147</f>
        <v>1</v>
      </c>
      <c r="H93" s="172" t="s">
        <v>87</v>
      </c>
      <c r="I93" s="146" t="str">
        <f>'HSPK 2014'!D880</f>
        <v>-</v>
      </c>
      <c r="J93" s="147">
        <f>'HSPK 2014'!H894</f>
        <v>1308100</v>
      </c>
      <c r="K93" s="199">
        <f t="shared" si="15"/>
        <v>1308100</v>
      </c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spans="1:26" ht="12.75" customHeight="1" x14ac:dyDescent="0.25">
      <c r="A94" s="150">
        <v>7</v>
      </c>
      <c r="B94" s="170" t="s">
        <v>125</v>
      </c>
      <c r="C94" s="171"/>
      <c r="D94" s="142"/>
      <c r="E94" s="142"/>
      <c r="F94" s="143"/>
      <c r="G94" s="144">
        <f>'BACKUP PERHITUNGAN'!N149</f>
        <v>1</v>
      </c>
      <c r="H94" s="172" t="s">
        <v>87</v>
      </c>
      <c r="I94" s="146" t="str">
        <f>'HSPK 2014'!D900</f>
        <v>-</v>
      </c>
      <c r="J94" s="147">
        <f>'HSPK 2014'!H914</f>
        <v>1308100</v>
      </c>
      <c r="K94" s="199">
        <f t="shared" si="15"/>
        <v>1308100</v>
      </c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spans="1:26" ht="12.75" customHeight="1" x14ac:dyDescent="0.25">
      <c r="A95" s="150">
        <v>8</v>
      </c>
      <c r="B95" s="170" t="s">
        <v>126</v>
      </c>
      <c r="C95" s="171"/>
      <c r="D95" s="142"/>
      <c r="E95" s="142"/>
      <c r="F95" s="143"/>
      <c r="G95" s="144">
        <f>'BACKUP PERHITUNGAN'!N151</f>
        <v>1</v>
      </c>
      <c r="H95" s="172" t="s">
        <v>87</v>
      </c>
      <c r="I95" s="146" t="str">
        <f>'HSPK 2014'!D920</f>
        <v>-</v>
      </c>
      <c r="J95" s="147">
        <f>'HSPK 2014'!H932</f>
        <v>300550</v>
      </c>
      <c r="K95" s="199">
        <f t="shared" si="15"/>
        <v>300550</v>
      </c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spans="1:26" ht="12.75" customHeight="1" x14ac:dyDescent="0.25">
      <c r="A96" s="150">
        <v>9</v>
      </c>
      <c r="B96" s="170" t="s">
        <v>127</v>
      </c>
      <c r="C96" s="171"/>
      <c r="D96" s="142"/>
      <c r="E96" s="142"/>
      <c r="F96" s="143"/>
      <c r="G96" s="144">
        <f>'BACKUP PERHITUNGAN'!N153</f>
        <v>13.2</v>
      </c>
      <c r="H96" s="172" t="s">
        <v>56</v>
      </c>
      <c r="I96" s="146" t="str">
        <f>'HSPK 2014'!D938</f>
        <v>HSPK 24.07.03.10</v>
      </c>
      <c r="J96" s="147">
        <f>'HSPK 2014'!H953</f>
        <v>16832.025000000001</v>
      </c>
      <c r="K96" s="199">
        <f t="shared" si="15"/>
        <v>222182.73</v>
      </c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spans="1:26" ht="12.75" customHeight="1" x14ac:dyDescent="0.25">
      <c r="A97" s="150">
        <v>10</v>
      </c>
      <c r="B97" s="170" t="s">
        <v>128</v>
      </c>
      <c r="C97" s="171"/>
      <c r="D97" s="142"/>
      <c r="E97" s="142"/>
      <c r="F97" s="143"/>
      <c r="G97" s="144">
        <f>'BACKUP PERHITUNGAN'!N155</f>
        <v>14.3</v>
      </c>
      <c r="H97" s="172" t="s">
        <v>56</v>
      </c>
      <c r="I97" s="173" t="str">
        <f>'HSPK 2014'!D959</f>
        <v>HSPK 24.07.02.15</v>
      </c>
      <c r="J97" s="147">
        <f>'HSPK 2014'!H974</f>
        <v>42155.9</v>
      </c>
      <c r="K97" s="199">
        <f t="shared" si="15"/>
        <v>602829.37</v>
      </c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spans="1:26" ht="12.75" customHeight="1" x14ac:dyDescent="0.25">
      <c r="A98" s="150">
        <v>11</v>
      </c>
      <c r="B98" s="170" t="s">
        <v>129</v>
      </c>
      <c r="C98" s="171"/>
      <c r="D98" s="142"/>
      <c r="E98" s="142"/>
      <c r="F98" s="143"/>
      <c r="G98" s="144">
        <f>'BACKUP PERHITUNGAN'!N157</f>
        <v>6</v>
      </c>
      <c r="H98" s="146" t="s">
        <v>56</v>
      </c>
      <c r="I98" s="146" t="str">
        <f>'HSPK 2014'!D980</f>
        <v>HSPK 24.07.02.16</v>
      </c>
      <c r="J98" s="147">
        <f>'HSPK 2014'!H995</f>
        <v>55399.4</v>
      </c>
      <c r="K98" s="199">
        <f t="shared" si="15"/>
        <v>332396.40000000002</v>
      </c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spans="1:26" ht="12.75" customHeight="1" x14ac:dyDescent="0.25">
      <c r="A99" s="150">
        <v>12</v>
      </c>
      <c r="B99" s="170" t="s">
        <v>130</v>
      </c>
      <c r="C99" s="171"/>
      <c r="D99" s="142"/>
      <c r="E99" s="142"/>
      <c r="F99" s="143"/>
      <c r="G99" s="144">
        <f>'BACKUP PERHITUNGAN'!N159</f>
        <v>1</v>
      </c>
      <c r="H99" s="146" t="s">
        <v>87</v>
      </c>
      <c r="I99" s="146" t="str">
        <f>'HSPK 2014'!D1001</f>
        <v>HSPK 24.07.03.19</v>
      </c>
      <c r="J99" s="147">
        <f>'HSPK 2014'!H1014</f>
        <v>53971</v>
      </c>
      <c r="K99" s="199">
        <f t="shared" si="15"/>
        <v>53971</v>
      </c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spans="1:26" ht="15.75" customHeight="1" x14ac:dyDescent="0.25">
      <c r="A100" s="161"/>
      <c r="B100" s="162"/>
      <c r="C100" s="34"/>
      <c r="D100" s="163"/>
      <c r="E100" s="163"/>
      <c r="F100" s="164"/>
      <c r="G100" s="516" t="s">
        <v>57</v>
      </c>
      <c r="H100" s="517"/>
      <c r="I100" s="517"/>
      <c r="J100" s="165" t="str">
        <f>A87</f>
        <v>J</v>
      </c>
      <c r="K100" s="166">
        <f>SUM(K88:K99)</f>
        <v>7599854.5000000009</v>
      </c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spans="1:26" ht="15.75" customHeight="1" x14ac:dyDescent="0.25">
      <c r="A101" s="139" t="s">
        <v>25</v>
      </c>
      <c r="B101" s="140" t="s">
        <v>131</v>
      </c>
      <c r="C101" s="141"/>
      <c r="D101" s="142"/>
      <c r="E101" s="142"/>
      <c r="F101" s="174"/>
      <c r="G101" s="181"/>
      <c r="H101" s="182"/>
      <c r="I101" s="177"/>
      <c r="J101" s="178"/>
      <c r="K101" s="179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 spans="1:26" ht="12.75" customHeight="1" x14ac:dyDescent="0.25">
      <c r="A102" s="169">
        <v>1</v>
      </c>
      <c r="B102" s="170" t="s">
        <v>132</v>
      </c>
      <c r="C102" s="171"/>
      <c r="D102" s="142"/>
      <c r="E102" s="142"/>
      <c r="F102" s="143"/>
      <c r="G102" s="144">
        <f>'BACKUP PERHITUNGAN'!N162</f>
        <v>259.62000000000006</v>
      </c>
      <c r="H102" s="146" t="s">
        <v>62</v>
      </c>
      <c r="I102" s="146" t="str">
        <f>'HSPK 2014'!D1020</f>
        <v>HSPK 24.07.03.19</v>
      </c>
      <c r="J102" s="147">
        <f>'HSPK 2014'!H1034</f>
        <v>31942.5</v>
      </c>
      <c r="K102" s="199">
        <f t="shared" ref="K102:K105" si="16">J102*G102</f>
        <v>8292911.8500000024</v>
      </c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spans="1:26" ht="12.75" customHeight="1" x14ac:dyDescent="0.25">
      <c r="A103" s="169">
        <v>2</v>
      </c>
      <c r="B103" s="170" t="s">
        <v>133</v>
      </c>
      <c r="C103" s="171"/>
      <c r="D103" s="142"/>
      <c r="E103" s="142"/>
      <c r="F103" s="143"/>
      <c r="G103" s="144">
        <f>'BACKUP PERHITUNGAN'!N164</f>
        <v>259.62000000000006</v>
      </c>
      <c r="H103" s="146" t="s">
        <v>62</v>
      </c>
      <c r="I103" s="146" t="str">
        <f>'HSPK 2014'!D1040</f>
        <v>HSPK 24.04.02.10</v>
      </c>
      <c r="J103" s="147">
        <f>'HSPK 2014'!H1055</f>
        <v>12514.2</v>
      </c>
      <c r="K103" s="199">
        <f t="shared" si="16"/>
        <v>3248936.6040000007</v>
      </c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spans="1:26" ht="12.75" customHeight="1" x14ac:dyDescent="0.25">
      <c r="A104" s="169">
        <v>3</v>
      </c>
      <c r="B104" s="170" t="s">
        <v>134</v>
      </c>
      <c r="C104" s="171"/>
      <c r="D104" s="142"/>
      <c r="E104" s="142"/>
      <c r="F104" s="143"/>
      <c r="G104" s="144">
        <f>'BACKUP PERHITUNGAN'!N166</f>
        <v>40.6</v>
      </c>
      <c r="H104" s="146" t="s">
        <v>62</v>
      </c>
      <c r="I104" s="146" t="str">
        <f>'HSPK 2014'!D1040</f>
        <v>HSPK 24.04.02.10</v>
      </c>
      <c r="J104" s="147">
        <f>'HSPK 2014'!H1055</f>
        <v>12514.2</v>
      </c>
      <c r="K104" s="199">
        <f t="shared" si="16"/>
        <v>508076.52</v>
      </c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spans="1:26" ht="12.75" customHeight="1" x14ac:dyDescent="0.25">
      <c r="A105" s="200">
        <v>4</v>
      </c>
      <c r="B105" s="192" t="s">
        <v>135</v>
      </c>
      <c r="C105" s="193"/>
      <c r="D105" s="194"/>
      <c r="E105" s="194"/>
      <c r="F105" s="201"/>
      <c r="G105" s="202">
        <f>'BACKUP PERHITUNGAN'!N168</f>
        <v>13.184000000000001</v>
      </c>
      <c r="H105" s="160" t="s">
        <v>62</v>
      </c>
      <c r="I105" s="160" t="str">
        <f>'HSPK 2014'!D1061</f>
        <v>HSPK 24.04.02.18</v>
      </c>
      <c r="J105" s="197">
        <f>'HSPK 2014'!H1078</f>
        <v>45463</v>
      </c>
      <c r="K105" s="199">
        <f t="shared" si="16"/>
        <v>599384.19200000004</v>
      </c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spans="1:26" ht="12.75" customHeight="1" x14ac:dyDescent="0.25">
      <c r="A106" s="203"/>
      <c r="B106" s="204"/>
      <c r="C106" s="205"/>
      <c r="D106" s="206"/>
      <c r="E106" s="206"/>
      <c r="F106" s="207"/>
      <c r="G106" s="516" t="s">
        <v>57</v>
      </c>
      <c r="H106" s="517"/>
      <c r="I106" s="517"/>
      <c r="J106" s="165" t="s">
        <v>25</v>
      </c>
      <c r="K106" s="166">
        <f>SUM(K102:K105)</f>
        <v>12649309.166000003</v>
      </c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spans="1:26" ht="12.75" customHeight="1" x14ac:dyDescent="0.25">
      <c r="A107" s="139" t="s">
        <v>26</v>
      </c>
      <c r="B107" s="140" t="s">
        <v>27</v>
      </c>
      <c r="C107" s="171"/>
      <c r="D107" s="142"/>
      <c r="E107" s="142"/>
      <c r="F107" s="143"/>
      <c r="G107" s="144"/>
      <c r="H107" s="146"/>
      <c r="I107" s="146"/>
      <c r="J107" s="147"/>
      <c r="K107" s="148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spans="1:26" ht="12.75" customHeight="1" x14ac:dyDescent="0.25">
      <c r="A108" s="169">
        <v>1</v>
      </c>
      <c r="B108" s="170" t="s">
        <v>136</v>
      </c>
      <c r="C108" s="171"/>
      <c r="D108" s="142"/>
      <c r="E108" s="142"/>
      <c r="F108" s="143"/>
      <c r="G108" s="144">
        <f>'BACKUP PERHITUNGAN'!N171</f>
        <v>93.75</v>
      </c>
      <c r="H108" s="146" t="s">
        <v>62</v>
      </c>
      <c r="I108" s="146" t="str">
        <f>'HSPK 2014'!D7</f>
        <v>HSPK 24.01.01.03</v>
      </c>
      <c r="J108" s="147">
        <f>'HSPK 2014'!H16</f>
        <v>6470</v>
      </c>
      <c r="K108" s="199">
        <f>J108*G108</f>
        <v>606562.5</v>
      </c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spans="1:26" ht="15.75" customHeight="1" x14ac:dyDescent="0.25">
      <c r="A109" s="208"/>
      <c r="B109" s="209"/>
      <c r="C109" s="210"/>
      <c r="D109" s="211"/>
      <c r="E109" s="211"/>
      <c r="F109" s="212"/>
      <c r="G109" s="518" t="s">
        <v>57</v>
      </c>
      <c r="H109" s="519"/>
      <c r="I109" s="519"/>
      <c r="J109" s="213" t="s">
        <v>26</v>
      </c>
      <c r="K109" s="214">
        <f>SUM(K108)</f>
        <v>606562.5</v>
      </c>
      <c r="L109" s="149"/>
      <c r="M109" s="167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spans="1:26" ht="9.75" customHeight="1" x14ac:dyDescent="0.25">
      <c r="A110" s="215"/>
      <c r="B110" s="216"/>
      <c r="C110" s="216"/>
      <c r="D110" s="217"/>
      <c r="E110" s="217"/>
      <c r="F110" s="218"/>
      <c r="G110" s="219"/>
      <c r="H110" s="220"/>
      <c r="I110" s="215"/>
      <c r="J110" s="221"/>
      <c r="K110" s="221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spans="1:26" ht="15.75" customHeight="1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spans="1:26" ht="15.75" customHeight="1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4"/>
      <c r="N112" s="4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spans="1:26" ht="15.75" customHeight="1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4"/>
      <c r="N113" s="4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spans="1:26" ht="15.75" customHeight="1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4"/>
      <c r="N114" s="4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spans="1:26" ht="15.75" customHeight="1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4"/>
      <c r="N115" s="4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spans="1:26" ht="15.75" customHeight="1" x14ac:dyDescent="0.25">
      <c r="G116" s="149"/>
    </row>
    <row r="117" spans="1:26" ht="15.75" customHeight="1" x14ac:dyDescent="0.25">
      <c r="G117" s="149"/>
    </row>
    <row r="118" spans="1:26" ht="15.75" customHeight="1" x14ac:dyDescent="0.25">
      <c r="G118" s="149"/>
    </row>
    <row r="119" spans="1:26" ht="15.75" customHeight="1" x14ac:dyDescent="0.25">
      <c r="G119" s="149"/>
    </row>
    <row r="120" spans="1:26" ht="15.75" customHeight="1" x14ac:dyDescent="0.25">
      <c r="G120" s="149"/>
    </row>
    <row r="121" spans="1:26" ht="15.75" customHeight="1" x14ac:dyDescent="0.25">
      <c r="G121" s="149"/>
    </row>
    <row r="122" spans="1:26" ht="15.75" customHeight="1" x14ac:dyDescent="0.25">
      <c r="G122" s="149"/>
    </row>
    <row r="123" spans="1:26" ht="15.75" customHeight="1" x14ac:dyDescent="0.25">
      <c r="G123" s="149"/>
    </row>
    <row r="124" spans="1:26" ht="15.75" customHeight="1" x14ac:dyDescent="0.25">
      <c r="G124" s="149"/>
    </row>
    <row r="125" spans="1:26" ht="15.75" customHeight="1" x14ac:dyDescent="0.25">
      <c r="G125" s="149"/>
    </row>
    <row r="126" spans="1:26" ht="15.75" customHeight="1" x14ac:dyDescent="0.25">
      <c r="G126" s="149"/>
    </row>
    <row r="127" spans="1:26" ht="15.75" customHeight="1" x14ac:dyDescent="0.25">
      <c r="G127" s="149"/>
    </row>
    <row r="128" spans="1:26" ht="15.75" customHeight="1" x14ac:dyDescent="0.25">
      <c r="G128" s="149"/>
    </row>
    <row r="129" spans="7:7" ht="15.75" customHeight="1" x14ac:dyDescent="0.25">
      <c r="G129" s="149"/>
    </row>
    <row r="130" spans="7:7" ht="15.75" customHeight="1" x14ac:dyDescent="0.25">
      <c r="G130" s="149"/>
    </row>
    <row r="131" spans="7:7" ht="15.75" customHeight="1" x14ac:dyDescent="0.25">
      <c r="G131" s="149"/>
    </row>
    <row r="132" spans="7:7" ht="15.75" customHeight="1" x14ac:dyDescent="0.25">
      <c r="G132" s="149"/>
    </row>
    <row r="133" spans="7:7" ht="15.75" customHeight="1" x14ac:dyDescent="0.25">
      <c r="G133" s="149"/>
    </row>
    <row r="134" spans="7:7" ht="15.75" customHeight="1" x14ac:dyDescent="0.25">
      <c r="G134" s="149"/>
    </row>
    <row r="135" spans="7:7" ht="15.75" customHeight="1" x14ac:dyDescent="0.25">
      <c r="G135" s="149"/>
    </row>
    <row r="136" spans="7:7" ht="15.75" customHeight="1" x14ac:dyDescent="0.25">
      <c r="G136" s="149"/>
    </row>
    <row r="137" spans="7:7" ht="15.75" customHeight="1" x14ac:dyDescent="0.25">
      <c r="G137" s="149"/>
    </row>
    <row r="138" spans="7:7" ht="15.75" customHeight="1" x14ac:dyDescent="0.25">
      <c r="G138" s="149"/>
    </row>
    <row r="139" spans="7:7" ht="15.75" customHeight="1" x14ac:dyDescent="0.25">
      <c r="G139" s="149"/>
    </row>
    <row r="140" spans="7:7" ht="15.75" customHeight="1" x14ac:dyDescent="0.25">
      <c r="G140" s="149"/>
    </row>
    <row r="141" spans="7:7" ht="15.75" customHeight="1" x14ac:dyDescent="0.25">
      <c r="G141" s="149"/>
    </row>
    <row r="142" spans="7:7" ht="15.75" customHeight="1" x14ac:dyDescent="0.25">
      <c r="G142" s="149"/>
    </row>
    <row r="143" spans="7:7" ht="15.75" customHeight="1" x14ac:dyDescent="0.25">
      <c r="G143" s="149"/>
    </row>
    <row r="144" spans="7:7" ht="15.75" customHeight="1" x14ac:dyDescent="0.25">
      <c r="G144" s="149"/>
    </row>
    <row r="145" spans="7:7" ht="15.75" customHeight="1" x14ac:dyDescent="0.25">
      <c r="G145" s="149"/>
    </row>
    <row r="146" spans="7:7" ht="15.75" customHeight="1" x14ac:dyDescent="0.25">
      <c r="G146" s="149"/>
    </row>
    <row r="147" spans="7:7" ht="15.75" customHeight="1" x14ac:dyDescent="0.25">
      <c r="G147" s="149"/>
    </row>
    <row r="148" spans="7:7" ht="15.75" customHeight="1" x14ac:dyDescent="0.25">
      <c r="G148" s="149"/>
    </row>
    <row r="149" spans="7:7" ht="15.75" customHeight="1" x14ac:dyDescent="0.25">
      <c r="G149" s="149"/>
    </row>
    <row r="150" spans="7:7" ht="15.75" customHeight="1" x14ac:dyDescent="0.25">
      <c r="G150" s="149"/>
    </row>
    <row r="151" spans="7:7" ht="15.75" customHeight="1" x14ac:dyDescent="0.25">
      <c r="G151" s="149"/>
    </row>
    <row r="152" spans="7:7" ht="15.75" customHeight="1" x14ac:dyDescent="0.25">
      <c r="G152" s="149"/>
    </row>
    <row r="153" spans="7:7" ht="15.75" customHeight="1" x14ac:dyDescent="0.25">
      <c r="G153" s="149"/>
    </row>
    <row r="154" spans="7:7" ht="15.75" customHeight="1" x14ac:dyDescent="0.25">
      <c r="G154" s="149"/>
    </row>
    <row r="155" spans="7:7" ht="15.75" customHeight="1" x14ac:dyDescent="0.25">
      <c r="G155" s="149"/>
    </row>
    <row r="156" spans="7:7" ht="15.75" customHeight="1" x14ac:dyDescent="0.25">
      <c r="G156" s="149"/>
    </row>
    <row r="157" spans="7:7" ht="15.75" customHeight="1" x14ac:dyDescent="0.25">
      <c r="G157" s="149"/>
    </row>
    <row r="158" spans="7:7" ht="15.75" customHeight="1" x14ac:dyDescent="0.25">
      <c r="G158" s="149"/>
    </row>
    <row r="159" spans="7:7" ht="15.75" customHeight="1" x14ac:dyDescent="0.25">
      <c r="G159" s="149"/>
    </row>
    <row r="160" spans="7:7" ht="15.75" customHeight="1" x14ac:dyDescent="0.25">
      <c r="G160" s="149"/>
    </row>
    <row r="161" spans="7:7" ht="15.75" customHeight="1" x14ac:dyDescent="0.25">
      <c r="G161" s="149"/>
    </row>
    <row r="162" spans="7:7" ht="15.75" customHeight="1" x14ac:dyDescent="0.25">
      <c r="G162" s="149"/>
    </row>
    <row r="163" spans="7:7" ht="15.75" customHeight="1" x14ac:dyDescent="0.25">
      <c r="G163" s="149"/>
    </row>
    <row r="164" spans="7:7" ht="15.75" customHeight="1" x14ac:dyDescent="0.25">
      <c r="G164" s="149"/>
    </row>
    <row r="165" spans="7:7" ht="15.75" customHeight="1" x14ac:dyDescent="0.25">
      <c r="G165" s="149"/>
    </row>
    <row r="166" spans="7:7" ht="15.75" customHeight="1" x14ac:dyDescent="0.25">
      <c r="G166" s="149"/>
    </row>
    <row r="167" spans="7:7" ht="15.75" customHeight="1" x14ac:dyDescent="0.25">
      <c r="G167" s="149"/>
    </row>
    <row r="168" spans="7:7" ht="15.75" customHeight="1" x14ac:dyDescent="0.25">
      <c r="G168" s="149"/>
    </row>
    <row r="169" spans="7:7" ht="15.75" customHeight="1" x14ac:dyDescent="0.25">
      <c r="G169" s="149"/>
    </row>
    <row r="170" spans="7:7" ht="15.75" customHeight="1" x14ac:dyDescent="0.25">
      <c r="G170" s="149"/>
    </row>
    <row r="171" spans="7:7" ht="15.75" customHeight="1" x14ac:dyDescent="0.25">
      <c r="G171" s="149"/>
    </row>
    <row r="172" spans="7:7" ht="15.75" customHeight="1" x14ac:dyDescent="0.25">
      <c r="G172" s="149"/>
    </row>
    <row r="173" spans="7:7" ht="15.75" customHeight="1" x14ac:dyDescent="0.25">
      <c r="G173" s="149"/>
    </row>
    <row r="174" spans="7:7" ht="15.75" customHeight="1" x14ac:dyDescent="0.25">
      <c r="G174" s="149"/>
    </row>
    <row r="175" spans="7:7" ht="15.75" customHeight="1" x14ac:dyDescent="0.25">
      <c r="G175" s="149"/>
    </row>
    <row r="176" spans="7:7" ht="15.75" customHeight="1" x14ac:dyDescent="0.25">
      <c r="G176" s="149"/>
    </row>
    <row r="177" spans="7:7" ht="15.75" customHeight="1" x14ac:dyDescent="0.25">
      <c r="G177" s="149"/>
    </row>
    <row r="178" spans="7:7" ht="15.75" customHeight="1" x14ac:dyDescent="0.25">
      <c r="G178" s="149"/>
    </row>
    <row r="179" spans="7:7" ht="15.75" customHeight="1" x14ac:dyDescent="0.25">
      <c r="G179" s="149"/>
    </row>
    <row r="180" spans="7:7" ht="15.75" customHeight="1" x14ac:dyDescent="0.25">
      <c r="G180" s="149"/>
    </row>
    <row r="181" spans="7:7" ht="15.75" customHeight="1" x14ac:dyDescent="0.25">
      <c r="G181" s="149"/>
    </row>
    <row r="182" spans="7:7" ht="15.75" customHeight="1" x14ac:dyDescent="0.25">
      <c r="G182" s="149"/>
    </row>
    <row r="183" spans="7:7" ht="15.75" customHeight="1" x14ac:dyDescent="0.25">
      <c r="G183" s="149"/>
    </row>
    <row r="184" spans="7:7" ht="15.75" customHeight="1" x14ac:dyDescent="0.25">
      <c r="G184" s="149"/>
    </row>
    <row r="185" spans="7:7" ht="15.75" customHeight="1" x14ac:dyDescent="0.25">
      <c r="G185" s="149"/>
    </row>
    <row r="186" spans="7:7" ht="15.75" customHeight="1" x14ac:dyDescent="0.25">
      <c r="G186" s="149"/>
    </row>
    <row r="187" spans="7:7" ht="15.75" customHeight="1" x14ac:dyDescent="0.25">
      <c r="G187" s="149"/>
    </row>
    <row r="188" spans="7:7" ht="15.75" customHeight="1" x14ac:dyDescent="0.25">
      <c r="G188" s="149"/>
    </row>
    <row r="189" spans="7:7" ht="15.75" customHeight="1" x14ac:dyDescent="0.25">
      <c r="G189" s="149"/>
    </row>
    <row r="190" spans="7:7" ht="15.75" customHeight="1" x14ac:dyDescent="0.25">
      <c r="G190" s="149"/>
    </row>
    <row r="191" spans="7:7" ht="15.75" customHeight="1" x14ac:dyDescent="0.25">
      <c r="G191" s="149"/>
    </row>
    <row r="192" spans="7:7" ht="15.75" customHeight="1" x14ac:dyDescent="0.25">
      <c r="G192" s="149"/>
    </row>
    <row r="193" spans="7:7" ht="15.75" customHeight="1" x14ac:dyDescent="0.25">
      <c r="G193" s="149"/>
    </row>
    <row r="194" spans="7:7" ht="15.75" customHeight="1" x14ac:dyDescent="0.25">
      <c r="G194" s="149"/>
    </row>
    <row r="195" spans="7:7" ht="15.75" customHeight="1" x14ac:dyDescent="0.25">
      <c r="G195" s="149"/>
    </row>
    <row r="196" spans="7:7" ht="15.75" customHeight="1" x14ac:dyDescent="0.25">
      <c r="G196" s="149"/>
    </row>
    <row r="197" spans="7:7" ht="15.75" customHeight="1" x14ac:dyDescent="0.25">
      <c r="G197" s="149"/>
    </row>
    <row r="198" spans="7:7" ht="15.75" customHeight="1" x14ac:dyDescent="0.25">
      <c r="G198" s="149"/>
    </row>
    <row r="199" spans="7:7" ht="15.75" customHeight="1" x14ac:dyDescent="0.25">
      <c r="G199" s="149"/>
    </row>
    <row r="200" spans="7:7" ht="15.75" customHeight="1" x14ac:dyDescent="0.25">
      <c r="G200" s="149"/>
    </row>
    <row r="201" spans="7:7" ht="15.75" customHeight="1" x14ac:dyDescent="0.25">
      <c r="G201" s="149"/>
    </row>
    <row r="202" spans="7:7" ht="15.75" customHeight="1" x14ac:dyDescent="0.25">
      <c r="G202" s="149"/>
    </row>
    <row r="203" spans="7:7" ht="15.75" customHeight="1" x14ac:dyDescent="0.25">
      <c r="G203" s="149"/>
    </row>
    <row r="204" spans="7:7" ht="15.75" customHeight="1" x14ac:dyDescent="0.25">
      <c r="G204" s="149"/>
    </row>
    <row r="205" spans="7:7" ht="15.75" customHeight="1" x14ac:dyDescent="0.25">
      <c r="G205" s="149"/>
    </row>
    <row r="206" spans="7:7" ht="15.75" customHeight="1" x14ac:dyDescent="0.25">
      <c r="G206" s="149"/>
    </row>
    <row r="207" spans="7:7" ht="15.75" customHeight="1" x14ac:dyDescent="0.25">
      <c r="G207" s="149"/>
    </row>
    <row r="208" spans="7:7" ht="15.75" customHeight="1" x14ac:dyDescent="0.25">
      <c r="G208" s="149"/>
    </row>
    <row r="209" spans="7:7" ht="15.75" customHeight="1" x14ac:dyDescent="0.25">
      <c r="G209" s="149"/>
    </row>
    <row r="210" spans="7:7" ht="15.75" customHeight="1" x14ac:dyDescent="0.25">
      <c r="G210" s="149"/>
    </row>
    <row r="211" spans="7:7" ht="15.75" customHeight="1" x14ac:dyDescent="0.25">
      <c r="G211" s="149"/>
    </row>
    <row r="212" spans="7:7" ht="15.75" customHeight="1" x14ac:dyDescent="0.25">
      <c r="G212" s="149"/>
    </row>
    <row r="213" spans="7:7" ht="15.75" customHeight="1" x14ac:dyDescent="0.25">
      <c r="G213" s="149"/>
    </row>
    <row r="214" spans="7:7" ht="15.75" customHeight="1" x14ac:dyDescent="0.25">
      <c r="G214" s="149"/>
    </row>
    <row r="215" spans="7:7" ht="15.75" customHeight="1" x14ac:dyDescent="0.25">
      <c r="G215" s="149"/>
    </row>
    <row r="216" spans="7:7" ht="15.75" customHeight="1" x14ac:dyDescent="0.25">
      <c r="G216" s="149"/>
    </row>
    <row r="217" spans="7:7" ht="15.75" customHeight="1" x14ac:dyDescent="0.25">
      <c r="G217" s="149"/>
    </row>
    <row r="218" spans="7:7" ht="15.75" customHeight="1" x14ac:dyDescent="0.25">
      <c r="G218" s="149"/>
    </row>
    <row r="219" spans="7:7" ht="15.75" customHeight="1" x14ac:dyDescent="0.25">
      <c r="G219" s="149"/>
    </row>
    <row r="220" spans="7:7" ht="15.75" customHeight="1" x14ac:dyDescent="0.25">
      <c r="G220" s="149"/>
    </row>
    <row r="221" spans="7:7" ht="15.75" customHeight="1" x14ac:dyDescent="0.25">
      <c r="G221" s="149"/>
    </row>
    <row r="222" spans="7:7" ht="15.75" customHeight="1" x14ac:dyDescent="0.25">
      <c r="G222" s="149"/>
    </row>
    <row r="223" spans="7:7" ht="15.75" customHeight="1" x14ac:dyDescent="0.25">
      <c r="G223" s="149"/>
    </row>
    <row r="224" spans="7:7" ht="15.75" customHeight="1" x14ac:dyDescent="0.25">
      <c r="G224" s="149"/>
    </row>
    <row r="225" spans="7:7" ht="15.75" customHeight="1" x14ac:dyDescent="0.25">
      <c r="G225" s="149"/>
    </row>
    <row r="226" spans="7:7" ht="15.75" customHeight="1" x14ac:dyDescent="0.25">
      <c r="G226" s="149"/>
    </row>
    <row r="227" spans="7:7" ht="15.75" customHeight="1" x14ac:dyDescent="0.25">
      <c r="G227" s="149"/>
    </row>
    <row r="228" spans="7:7" ht="15.75" customHeight="1" x14ac:dyDescent="0.25">
      <c r="G228" s="149"/>
    </row>
    <row r="229" spans="7:7" ht="15.75" customHeight="1" x14ac:dyDescent="0.25">
      <c r="G229" s="149"/>
    </row>
    <row r="230" spans="7:7" ht="15.75" customHeight="1" x14ac:dyDescent="0.25">
      <c r="G230" s="149"/>
    </row>
    <row r="231" spans="7:7" ht="15.75" customHeight="1" x14ac:dyDescent="0.25">
      <c r="G231" s="149"/>
    </row>
    <row r="232" spans="7:7" ht="15.75" customHeight="1" x14ac:dyDescent="0.25">
      <c r="G232" s="149"/>
    </row>
    <row r="233" spans="7:7" ht="15.75" customHeight="1" x14ac:dyDescent="0.25">
      <c r="G233" s="149"/>
    </row>
    <row r="234" spans="7:7" ht="15.75" customHeight="1" x14ac:dyDescent="0.25">
      <c r="G234" s="149"/>
    </row>
    <row r="235" spans="7:7" ht="15.75" customHeight="1" x14ac:dyDescent="0.25">
      <c r="G235" s="149"/>
    </row>
    <row r="236" spans="7:7" ht="15.75" customHeight="1" x14ac:dyDescent="0.25">
      <c r="G236" s="149"/>
    </row>
    <row r="237" spans="7:7" ht="15.75" customHeight="1" x14ac:dyDescent="0.25">
      <c r="G237" s="149"/>
    </row>
    <row r="238" spans="7:7" ht="15.75" customHeight="1" x14ac:dyDescent="0.25">
      <c r="G238" s="149"/>
    </row>
    <row r="239" spans="7:7" ht="15.75" customHeight="1" x14ac:dyDescent="0.25">
      <c r="G239" s="149"/>
    </row>
    <row r="240" spans="7:7" ht="15.75" customHeight="1" x14ac:dyDescent="0.25">
      <c r="G240" s="149"/>
    </row>
    <row r="241" spans="7:7" ht="15.75" customHeight="1" x14ac:dyDescent="0.25">
      <c r="G241" s="149"/>
    </row>
    <row r="242" spans="7:7" ht="15.75" customHeight="1" x14ac:dyDescent="0.25">
      <c r="G242" s="149"/>
    </row>
    <row r="243" spans="7:7" ht="15.75" customHeight="1" x14ac:dyDescent="0.25">
      <c r="G243" s="149"/>
    </row>
    <row r="244" spans="7:7" ht="15.75" customHeight="1" x14ac:dyDescent="0.25">
      <c r="G244" s="149"/>
    </row>
    <row r="245" spans="7:7" ht="15.75" customHeight="1" x14ac:dyDescent="0.25">
      <c r="G245" s="149"/>
    </row>
    <row r="246" spans="7:7" ht="15.75" customHeight="1" x14ac:dyDescent="0.25">
      <c r="G246" s="149"/>
    </row>
    <row r="247" spans="7:7" ht="15.75" customHeight="1" x14ac:dyDescent="0.25">
      <c r="G247" s="149"/>
    </row>
    <row r="248" spans="7:7" ht="15.75" customHeight="1" x14ac:dyDescent="0.25">
      <c r="G248" s="149"/>
    </row>
    <row r="249" spans="7:7" ht="15.75" customHeight="1" x14ac:dyDescent="0.25">
      <c r="G249" s="149"/>
    </row>
    <row r="250" spans="7:7" ht="15.75" customHeight="1" x14ac:dyDescent="0.25">
      <c r="G250" s="149"/>
    </row>
    <row r="251" spans="7:7" ht="15.75" customHeight="1" x14ac:dyDescent="0.25">
      <c r="G251" s="149"/>
    </row>
    <row r="252" spans="7:7" ht="15.75" customHeight="1" x14ac:dyDescent="0.25">
      <c r="G252" s="149"/>
    </row>
    <row r="253" spans="7:7" ht="15.75" customHeight="1" x14ac:dyDescent="0.25">
      <c r="G253" s="149"/>
    </row>
    <row r="254" spans="7:7" ht="15.75" customHeight="1" x14ac:dyDescent="0.25">
      <c r="G254" s="149"/>
    </row>
    <row r="255" spans="7:7" ht="15.75" customHeight="1" x14ac:dyDescent="0.25">
      <c r="G255" s="149"/>
    </row>
    <row r="256" spans="7:7" ht="15.75" customHeight="1" x14ac:dyDescent="0.25">
      <c r="G256" s="149"/>
    </row>
    <row r="257" spans="7:7" ht="15.75" customHeight="1" x14ac:dyDescent="0.25">
      <c r="G257" s="149"/>
    </row>
    <row r="258" spans="7:7" ht="15.75" customHeight="1" x14ac:dyDescent="0.25">
      <c r="G258" s="149"/>
    </row>
    <row r="259" spans="7:7" ht="15.75" customHeight="1" x14ac:dyDescent="0.25">
      <c r="G259" s="149"/>
    </row>
    <row r="260" spans="7:7" ht="15.75" customHeight="1" x14ac:dyDescent="0.25">
      <c r="G260" s="149"/>
    </row>
    <row r="261" spans="7:7" ht="15.75" customHeight="1" x14ac:dyDescent="0.25">
      <c r="G261" s="149"/>
    </row>
    <row r="262" spans="7:7" ht="15.75" customHeight="1" x14ac:dyDescent="0.25">
      <c r="G262" s="149"/>
    </row>
    <row r="263" spans="7:7" ht="15.75" customHeight="1" x14ac:dyDescent="0.25">
      <c r="G263" s="149"/>
    </row>
    <row r="264" spans="7:7" ht="15.75" customHeight="1" x14ac:dyDescent="0.25">
      <c r="G264" s="149"/>
    </row>
    <row r="265" spans="7:7" ht="15.75" customHeight="1" x14ac:dyDescent="0.25">
      <c r="G265" s="149"/>
    </row>
    <row r="266" spans="7:7" ht="15.75" customHeight="1" x14ac:dyDescent="0.25">
      <c r="G266" s="149"/>
    </row>
    <row r="267" spans="7:7" ht="15.75" customHeight="1" x14ac:dyDescent="0.25">
      <c r="G267" s="149"/>
    </row>
    <row r="268" spans="7:7" ht="15.75" customHeight="1" x14ac:dyDescent="0.25">
      <c r="G268" s="149"/>
    </row>
    <row r="269" spans="7:7" ht="15.75" customHeight="1" x14ac:dyDescent="0.25">
      <c r="G269" s="149"/>
    </row>
    <row r="270" spans="7:7" ht="15.75" customHeight="1" x14ac:dyDescent="0.25">
      <c r="G270" s="149"/>
    </row>
    <row r="271" spans="7:7" ht="15.75" customHeight="1" x14ac:dyDescent="0.25">
      <c r="G271" s="149"/>
    </row>
    <row r="272" spans="7:7" ht="15.75" customHeight="1" x14ac:dyDescent="0.25">
      <c r="G272" s="149"/>
    </row>
    <row r="273" spans="7:7" ht="15.75" customHeight="1" x14ac:dyDescent="0.25">
      <c r="G273" s="149"/>
    </row>
    <row r="274" spans="7:7" ht="15.75" customHeight="1" x14ac:dyDescent="0.25">
      <c r="G274" s="149"/>
    </row>
    <row r="275" spans="7:7" ht="15.75" customHeight="1" x14ac:dyDescent="0.25">
      <c r="G275" s="149"/>
    </row>
    <row r="276" spans="7:7" ht="15.75" customHeight="1" x14ac:dyDescent="0.25">
      <c r="G276" s="149"/>
    </row>
    <row r="277" spans="7:7" ht="15.75" customHeight="1" x14ac:dyDescent="0.25">
      <c r="G277" s="149"/>
    </row>
    <row r="278" spans="7:7" ht="15.75" customHeight="1" x14ac:dyDescent="0.25">
      <c r="G278" s="149"/>
    </row>
    <row r="279" spans="7:7" ht="15.75" customHeight="1" x14ac:dyDescent="0.25">
      <c r="G279" s="149"/>
    </row>
    <row r="280" spans="7:7" ht="15.75" customHeight="1" x14ac:dyDescent="0.25">
      <c r="G280" s="149"/>
    </row>
    <row r="281" spans="7:7" ht="15.75" customHeight="1" x14ac:dyDescent="0.25">
      <c r="G281" s="149"/>
    </row>
    <row r="282" spans="7:7" ht="15.75" customHeight="1" x14ac:dyDescent="0.25">
      <c r="G282" s="149"/>
    </row>
    <row r="283" spans="7:7" ht="15.75" customHeight="1" x14ac:dyDescent="0.25">
      <c r="G283" s="149"/>
    </row>
    <row r="284" spans="7:7" ht="15.75" customHeight="1" x14ac:dyDescent="0.25">
      <c r="G284" s="149"/>
    </row>
    <row r="285" spans="7:7" ht="15.75" customHeight="1" x14ac:dyDescent="0.25">
      <c r="G285" s="149"/>
    </row>
    <row r="286" spans="7:7" ht="15.75" customHeight="1" x14ac:dyDescent="0.25">
      <c r="G286" s="149"/>
    </row>
    <row r="287" spans="7:7" ht="15.75" customHeight="1" x14ac:dyDescent="0.25">
      <c r="G287" s="149"/>
    </row>
    <row r="288" spans="7:7" ht="15.75" customHeight="1" x14ac:dyDescent="0.25">
      <c r="G288" s="149"/>
    </row>
    <row r="289" spans="7:7" ht="15.75" customHeight="1" x14ac:dyDescent="0.25">
      <c r="G289" s="149"/>
    </row>
    <row r="290" spans="7:7" ht="15.75" customHeight="1" x14ac:dyDescent="0.25">
      <c r="G290" s="149"/>
    </row>
    <row r="291" spans="7:7" ht="15.75" customHeight="1" x14ac:dyDescent="0.25">
      <c r="G291" s="149"/>
    </row>
    <row r="292" spans="7:7" ht="15.75" customHeight="1" x14ac:dyDescent="0.25">
      <c r="G292" s="149"/>
    </row>
    <row r="293" spans="7:7" ht="15.75" customHeight="1" x14ac:dyDescent="0.25">
      <c r="G293" s="149"/>
    </row>
    <row r="294" spans="7:7" ht="15.75" customHeight="1" x14ac:dyDescent="0.25">
      <c r="G294" s="149"/>
    </row>
    <row r="295" spans="7:7" ht="15.75" customHeight="1" x14ac:dyDescent="0.25">
      <c r="G295" s="149"/>
    </row>
    <row r="296" spans="7:7" ht="15.75" customHeight="1" x14ac:dyDescent="0.25">
      <c r="G296" s="149"/>
    </row>
    <row r="297" spans="7:7" ht="15.75" customHeight="1" x14ac:dyDescent="0.25">
      <c r="G297" s="149"/>
    </row>
    <row r="298" spans="7:7" ht="15.75" customHeight="1" x14ac:dyDescent="0.25">
      <c r="G298" s="149"/>
    </row>
    <row r="299" spans="7:7" ht="15.75" customHeight="1" x14ac:dyDescent="0.25">
      <c r="G299" s="149"/>
    </row>
    <row r="300" spans="7:7" ht="15.75" customHeight="1" x14ac:dyDescent="0.25">
      <c r="G300" s="149"/>
    </row>
    <row r="301" spans="7:7" ht="15.75" customHeight="1" x14ac:dyDescent="0.25">
      <c r="G301" s="149"/>
    </row>
    <row r="302" spans="7:7" ht="15.75" customHeight="1" x14ac:dyDescent="0.25">
      <c r="G302" s="149"/>
    </row>
    <row r="303" spans="7:7" ht="15.75" customHeight="1" x14ac:dyDescent="0.25">
      <c r="G303" s="149"/>
    </row>
    <row r="304" spans="7:7" ht="15.75" customHeight="1" x14ac:dyDescent="0.25">
      <c r="G304" s="149"/>
    </row>
    <row r="305" spans="7:7" ht="15.75" customHeight="1" x14ac:dyDescent="0.25">
      <c r="G305" s="149"/>
    </row>
    <row r="306" spans="7:7" ht="15.75" customHeight="1" x14ac:dyDescent="0.25">
      <c r="G306" s="149"/>
    </row>
    <row r="307" spans="7:7" ht="15.75" customHeight="1" x14ac:dyDescent="0.25">
      <c r="G307" s="149"/>
    </row>
    <row r="308" spans="7:7" ht="15.75" customHeight="1" x14ac:dyDescent="0.25">
      <c r="G308" s="149"/>
    </row>
    <row r="309" spans="7:7" ht="15.75" customHeight="1" x14ac:dyDescent="0.25">
      <c r="G309" s="149"/>
    </row>
    <row r="310" spans="7:7" ht="15.75" customHeight="1" x14ac:dyDescent="0.25">
      <c r="G310" s="149"/>
    </row>
    <row r="311" spans="7:7" ht="15.75" customHeight="1" x14ac:dyDescent="0.25">
      <c r="G311" s="149"/>
    </row>
    <row r="312" spans="7:7" ht="15.75" customHeight="1" x14ac:dyDescent="0.25">
      <c r="G312" s="149"/>
    </row>
    <row r="313" spans="7:7" ht="15.75" customHeight="1" x14ac:dyDescent="0.25">
      <c r="G313" s="149"/>
    </row>
    <row r="314" spans="7:7" ht="15.75" customHeight="1" x14ac:dyDescent="0.25">
      <c r="G314" s="149"/>
    </row>
    <row r="315" spans="7:7" ht="15.75" customHeight="1" x14ac:dyDescent="0.25">
      <c r="G315" s="149"/>
    </row>
    <row r="316" spans="7:7" ht="15.75" customHeight="1" x14ac:dyDescent="0.25">
      <c r="G316" s="149"/>
    </row>
    <row r="317" spans="7:7" ht="15.75" customHeight="1" x14ac:dyDescent="0.25">
      <c r="G317" s="149"/>
    </row>
    <row r="318" spans="7:7" ht="15.75" customHeight="1" x14ac:dyDescent="0.25">
      <c r="G318" s="149"/>
    </row>
    <row r="319" spans="7:7" ht="15.75" customHeight="1" x14ac:dyDescent="0.25">
      <c r="G319" s="149"/>
    </row>
    <row r="320" spans="7:7" ht="15.75" customHeight="1" x14ac:dyDescent="0.25">
      <c r="G320" s="149"/>
    </row>
    <row r="321" spans="7:7" ht="15.75" customHeight="1" x14ac:dyDescent="0.25">
      <c r="G321" s="149"/>
    </row>
    <row r="322" spans="7:7" ht="15.75" customHeight="1" x14ac:dyDescent="0.25">
      <c r="G322" s="149"/>
    </row>
    <row r="323" spans="7:7" ht="15.75" customHeight="1" x14ac:dyDescent="0.25">
      <c r="G323" s="149"/>
    </row>
    <row r="324" spans="7:7" ht="15.75" customHeight="1" x14ac:dyDescent="0.25">
      <c r="G324" s="149"/>
    </row>
    <row r="325" spans="7:7" ht="15.75" customHeight="1" x14ac:dyDescent="0.25">
      <c r="G325" s="149"/>
    </row>
    <row r="326" spans="7:7" ht="15.75" customHeight="1" x14ac:dyDescent="0.25">
      <c r="G326" s="149"/>
    </row>
    <row r="327" spans="7:7" ht="15.75" customHeight="1" x14ac:dyDescent="0.25">
      <c r="G327" s="149"/>
    </row>
    <row r="328" spans="7:7" ht="15.75" customHeight="1" x14ac:dyDescent="0.25">
      <c r="G328" s="149"/>
    </row>
    <row r="329" spans="7:7" ht="15.75" customHeight="1" x14ac:dyDescent="0.25">
      <c r="G329" s="149"/>
    </row>
    <row r="330" spans="7:7" ht="15.75" customHeight="1" x14ac:dyDescent="0.25">
      <c r="G330" s="149"/>
    </row>
    <row r="331" spans="7:7" ht="15.75" customHeight="1" x14ac:dyDescent="0.25">
      <c r="G331" s="149"/>
    </row>
    <row r="332" spans="7:7" ht="15.75" customHeight="1" x14ac:dyDescent="0.25">
      <c r="G332" s="149"/>
    </row>
    <row r="333" spans="7:7" ht="15.75" customHeight="1" x14ac:dyDescent="0.25">
      <c r="G333" s="149"/>
    </row>
    <row r="334" spans="7:7" ht="15.75" customHeight="1" x14ac:dyDescent="0.25">
      <c r="G334" s="149"/>
    </row>
    <row r="335" spans="7:7" ht="15.75" customHeight="1" x14ac:dyDescent="0.25">
      <c r="G335" s="149"/>
    </row>
    <row r="336" spans="7:7" ht="15.75" customHeight="1" x14ac:dyDescent="0.25">
      <c r="G336" s="149"/>
    </row>
    <row r="337" spans="7:7" ht="15.75" customHeight="1" x14ac:dyDescent="0.25">
      <c r="G337" s="149"/>
    </row>
    <row r="338" spans="7:7" ht="15.75" customHeight="1" x14ac:dyDescent="0.25">
      <c r="G338" s="149"/>
    </row>
    <row r="339" spans="7:7" ht="15.75" customHeight="1" x14ac:dyDescent="0.25">
      <c r="G339" s="149"/>
    </row>
    <row r="340" spans="7:7" ht="15.75" customHeight="1" x14ac:dyDescent="0.25">
      <c r="G340" s="149"/>
    </row>
    <row r="341" spans="7:7" ht="15.75" customHeight="1" x14ac:dyDescent="0.25">
      <c r="G341" s="149"/>
    </row>
    <row r="342" spans="7:7" ht="15.75" customHeight="1" x14ac:dyDescent="0.25">
      <c r="G342" s="149"/>
    </row>
    <row r="343" spans="7:7" ht="15.75" customHeight="1" x14ac:dyDescent="0.25">
      <c r="G343" s="149"/>
    </row>
    <row r="344" spans="7:7" ht="15.75" customHeight="1" x14ac:dyDescent="0.25">
      <c r="G344" s="149"/>
    </row>
    <row r="345" spans="7:7" ht="15.75" customHeight="1" x14ac:dyDescent="0.25">
      <c r="G345" s="149"/>
    </row>
    <row r="346" spans="7:7" ht="15.75" customHeight="1" x14ac:dyDescent="0.25">
      <c r="G346" s="149"/>
    </row>
    <row r="347" spans="7:7" ht="15.75" customHeight="1" x14ac:dyDescent="0.25">
      <c r="G347" s="149"/>
    </row>
    <row r="348" spans="7:7" ht="15.75" customHeight="1" x14ac:dyDescent="0.25">
      <c r="G348" s="149"/>
    </row>
    <row r="349" spans="7:7" ht="15.75" customHeight="1" x14ac:dyDescent="0.25">
      <c r="G349" s="149"/>
    </row>
    <row r="350" spans="7:7" ht="15.75" customHeight="1" x14ac:dyDescent="0.25">
      <c r="G350" s="149"/>
    </row>
    <row r="351" spans="7:7" ht="15.75" customHeight="1" x14ac:dyDescent="0.25">
      <c r="G351" s="149"/>
    </row>
    <row r="352" spans="7:7" ht="15.75" customHeight="1" x14ac:dyDescent="0.25">
      <c r="G352" s="149"/>
    </row>
    <row r="353" spans="7:7" ht="15.75" customHeight="1" x14ac:dyDescent="0.25">
      <c r="G353" s="149"/>
    </row>
    <row r="354" spans="7:7" ht="15.75" customHeight="1" x14ac:dyDescent="0.25">
      <c r="G354" s="149"/>
    </row>
    <row r="355" spans="7:7" ht="15.75" customHeight="1" x14ac:dyDescent="0.25">
      <c r="G355" s="149"/>
    </row>
    <row r="356" spans="7:7" ht="15.75" customHeight="1" x14ac:dyDescent="0.25">
      <c r="G356" s="149"/>
    </row>
    <row r="357" spans="7:7" ht="15.75" customHeight="1" x14ac:dyDescent="0.25">
      <c r="G357" s="149"/>
    </row>
    <row r="358" spans="7:7" ht="15.75" customHeight="1" x14ac:dyDescent="0.25">
      <c r="G358" s="149"/>
    </row>
    <row r="359" spans="7:7" ht="15.75" customHeight="1" x14ac:dyDescent="0.25">
      <c r="G359" s="149"/>
    </row>
    <row r="360" spans="7:7" ht="15.75" customHeight="1" x14ac:dyDescent="0.25">
      <c r="G360" s="149"/>
    </row>
    <row r="361" spans="7:7" ht="15.75" customHeight="1" x14ac:dyDescent="0.25">
      <c r="G361" s="149"/>
    </row>
    <row r="362" spans="7:7" ht="15.75" customHeight="1" x14ac:dyDescent="0.25">
      <c r="G362" s="149"/>
    </row>
    <row r="363" spans="7:7" ht="15.75" customHeight="1" x14ac:dyDescent="0.25">
      <c r="G363" s="149"/>
    </row>
    <row r="364" spans="7:7" ht="15.75" customHeight="1" x14ac:dyDescent="0.25">
      <c r="G364" s="149"/>
    </row>
    <row r="365" spans="7:7" ht="15.75" customHeight="1" x14ac:dyDescent="0.25">
      <c r="G365" s="149"/>
    </row>
    <row r="366" spans="7:7" ht="15.75" customHeight="1" x14ac:dyDescent="0.25">
      <c r="G366" s="149"/>
    </row>
    <row r="367" spans="7:7" ht="15.75" customHeight="1" x14ac:dyDescent="0.25">
      <c r="G367" s="149"/>
    </row>
    <row r="368" spans="7:7" ht="15.75" customHeight="1" x14ac:dyDescent="0.25">
      <c r="G368" s="149"/>
    </row>
    <row r="369" spans="7:7" ht="15.75" customHeight="1" x14ac:dyDescent="0.25">
      <c r="G369" s="149"/>
    </row>
    <row r="370" spans="7:7" ht="15.75" customHeight="1" x14ac:dyDescent="0.25">
      <c r="G370" s="149"/>
    </row>
    <row r="371" spans="7:7" ht="15.75" customHeight="1" x14ac:dyDescent="0.25">
      <c r="G371" s="149"/>
    </row>
    <row r="372" spans="7:7" ht="15.75" customHeight="1" x14ac:dyDescent="0.25">
      <c r="G372" s="149"/>
    </row>
    <row r="373" spans="7:7" ht="15.75" customHeight="1" x14ac:dyDescent="0.25">
      <c r="G373" s="149"/>
    </row>
    <row r="374" spans="7:7" ht="15.75" customHeight="1" x14ac:dyDescent="0.25">
      <c r="G374" s="149"/>
    </row>
    <row r="375" spans="7:7" ht="15.75" customHeight="1" x14ac:dyDescent="0.25">
      <c r="G375" s="149"/>
    </row>
    <row r="376" spans="7:7" ht="15.75" customHeight="1" x14ac:dyDescent="0.25">
      <c r="G376" s="149"/>
    </row>
    <row r="377" spans="7:7" ht="15.75" customHeight="1" x14ac:dyDescent="0.25">
      <c r="G377" s="149"/>
    </row>
    <row r="378" spans="7:7" ht="15.75" customHeight="1" x14ac:dyDescent="0.25">
      <c r="G378" s="149"/>
    </row>
    <row r="379" spans="7:7" ht="15.75" customHeight="1" x14ac:dyDescent="0.25">
      <c r="G379" s="149"/>
    </row>
    <row r="380" spans="7:7" ht="15.75" customHeight="1" x14ac:dyDescent="0.25">
      <c r="G380" s="149"/>
    </row>
    <row r="381" spans="7:7" ht="15.75" customHeight="1" x14ac:dyDescent="0.25">
      <c r="G381" s="149"/>
    </row>
    <row r="382" spans="7:7" ht="15.75" customHeight="1" x14ac:dyDescent="0.25">
      <c r="G382" s="149"/>
    </row>
    <row r="383" spans="7:7" ht="15.75" customHeight="1" x14ac:dyDescent="0.25">
      <c r="G383" s="149"/>
    </row>
    <row r="384" spans="7:7" ht="15.75" customHeight="1" x14ac:dyDescent="0.25">
      <c r="G384" s="149"/>
    </row>
    <row r="385" spans="7:7" ht="15.75" customHeight="1" x14ac:dyDescent="0.25">
      <c r="G385" s="149"/>
    </row>
    <row r="386" spans="7:7" ht="15.75" customHeight="1" x14ac:dyDescent="0.25">
      <c r="G386" s="149"/>
    </row>
    <row r="387" spans="7:7" ht="15.75" customHeight="1" x14ac:dyDescent="0.25">
      <c r="G387" s="149"/>
    </row>
    <row r="388" spans="7:7" ht="15.75" customHeight="1" x14ac:dyDescent="0.25">
      <c r="G388" s="149"/>
    </row>
    <row r="389" spans="7:7" ht="15.75" customHeight="1" x14ac:dyDescent="0.25">
      <c r="G389" s="149"/>
    </row>
    <row r="390" spans="7:7" ht="15.75" customHeight="1" x14ac:dyDescent="0.25">
      <c r="G390" s="149"/>
    </row>
    <row r="391" spans="7:7" ht="15.75" customHeight="1" x14ac:dyDescent="0.25">
      <c r="G391" s="149"/>
    </row>
    <row r="392" spans="7:7" ht="15.75" customHeight="1" x14ac:dyDescent="0.25">
      <c r="G392" s="149"/>
    </row>
    <row r="393" spans="7:7" ht="15.75" customHeight="1" x14ac:dyDescent="0.25">
      <c r="G393" s="149"/>
    </row>
    <row r="394" spans="7:7" ht="15.75" customHeight="1" x14ac:dyDescent="0.25">
      <c r="G394" s="149"/>
    </row>
    <row r="395" spans="7:7" ht="15.75" customHeight="1" x14ac:dyDescent="0.25">
      <c r="G395" s="149"/>
    </row>
    <row r="396" spans="7:7" ht="15.75" customHeight="1" x14ac:dyDescent="0.25">
      <c r="G396" s="149"/>
    </row>
    <row r="397" spans="7:7" ht="15.75" customHeight="1" x14ac:dyDescent="0.25">
      <c r="G397" s="149"/>
    </row>
    <row r="398" spans="7:7" ht="15.75" customHeight="1" x14ac:dyDescent="0.25">
      <c r="G398" s="149"/>
    </row>
    <row r="399" spans="7:7" ht="15.75" customHeight="1" x14ac:dyDescent="0.25">
      <c r="G399" s="149"/>
    </row>
    <row r="400" spans="7:7" ht="15.75" customHeight="1" x14ac:dyDescent="0.25">
      <c r="G400" s="149"/>
    </row>
    <row r="401" spans="7:7" ht="15.75" customHeight="1" x14ac:dyDescent="0.25">
      <c r="G401" s="149"/>
    </row>
    <row r="402" spans="7:7" ht="15.75" customHeight="1" x14ac:dyDescent="0.25">
      <c r="G402" s="149"/>
    </row>
    <row r="403" spans="7:7" ht="15.75" customHeight="1" x14ac:dyDescent="0.25">
      <c r="G403" s="149"/>
    </row>
    <row r="404" spans="7:7" ht="15.75" customHeight="1" x14ac:dyDescent="0.25">
      <c r="G404" s="149"/>
    </row>
    <row r="405" spans="7:7" ht="15.75" customHeight="1" x14ac:dyDescent="0.25">
      <c r="G405" s="149"/>
    </row>
    <row r="406" spans="7:7" ht="15.75" customHeight="1" x14ac:dyDescent="0.25">
      <c r="G406" s="149"/>
    </row>
    <row r="407" spans="7:7" ht="15.75" customHeight="1" x14ac:dyDescent="0.25">
      <c r="G407" s="149"/>
    </row>
    <row r="408" spans="7:7" ht="15.75" customHeight="1" x14ac:dyDescent="0.25">
      <c r="G408" s="149"/>
    </row>
    <row r="409" spans="7:7" ht="15.75" customHeight="1" x14ac:dyDescent="0.25">
      <c r="G409" s="149"/>
    </row>
    <row r="410" spans="7:7" ht="15.75" customHeight="1" x14ac:dyDescent="0.25">
      <c r="G410" s="149"/>
    </row>
    <row r="411" spans="7:7" ht="15.75" customHeight="1" x14ac:dyDescent="0.25">
      <c r="G411" s="149"/>
    </row>
    <row r="412" spans="7:7" ht="15.75" customHeight="1" x14ac:dyDescent="0.25">
      <c r="G412" s="149"/>
    </row>
    <row r="413" spans="7:7" ht="15.75" customHeight="1" x14ac:dyDescent="0.25">
      <c r="G413" s="149"/>
    </row>
    <row r="414" spans="7:7" ht="15.75" customHeight="1" x14ac:dyDescent="0.25">
      <c r="G414" s="149"/>
    </row>
    <row r="415" spans="7:7" ht="15.75" customHeight="1" x14ac:dyDescent="0.25">
      <c r="G415" s="149"/>
    </row>
    <row r="416" spans="7:7" ht="15.75" customHeight="1" x14ac:dyDescent="0.25">
      <c r="G416" s="149"/>
    </row>
    <row r="417" spans="7:7" ht="15.75" customHeight="1" x14ac:dyDescent="0.25">
      <c r="G417" s="149"/>
    </row>
    <row r="418" spans="7:7" ht="15.75" customHeight="1" x14ac:dyDescent="0.25">
      <c r="G418" s="149"/>
    </row>
    <row r="419" spans="7:7" ht="15.75" customHeight="1" x14ac:dyDescent="0.25">
      <c r="G419" s="149"/>
    </row>
    <row r="420" spans="7:7" ht="15.75" customHeight="1" x14ac:dyDescent="0.25">
      <c r="G420" s="149"/>
    </row>
    <row r="421" spans="7:7" ht="15.75" customHeight="1" x14ac:dyDescent="0.25">
      <c r="G421" s="149"/>
    </row>
    <row r="422" spans="7:7" ht="15.75" customHeight="1" x14ac:dyDescent="0.25">
      <c r="G422" s="149"/>
    </row>
    <row r="423" spans="7:7" ht="15.75" customHeight="1" x14ac:dyDescent="0.25">
      <c r="G423" s="149"/>
    </row>
    <row r="424" spans="7:7" ht="15.75" customHeight="1" x14ac:dyDescent="0.25">
      <c r="G424" s="149"/>
    </row>
    <row r="425" spans="7:7" ht="15.75" customHeight="1" x14ac:dyDescent="0.25">
      <c r="G425" s="149"/>
    </row>
    <row r="426" spans="7:7" ht="15.75" customHeight="1" x14ac:dyDescent="0.25">
      <c r="G426" s="149"/>
    </row>
    <row r="427" spans="7:7" ht="15.75" customHeight="1" x14ac:dyDescent="0.25">
      <c r="G427" s="149"/>
    </row>
    <row r="428" spans="7:7" ht="15.75" customHeight="1" x14ac:dyDescent="0.25">
      <c r="G428" s="149"/>
    </row>
    <row r="429" spans="7:7" ht="15.75" customHeight="1" x14ac:dyDescent="0.25">
      <c r="G429" s="149"/>
    </row>
    <row r="430" spans="7:7" ht="15.75" customHeight="1" x14ac:dyDescent="0.25">
      <c r="G430" s="149"/>
    </row>
    <row r="431" spans="7:7" ht="15.75" customHeight="1" x14ac:dyDescent="0.25">
      <c r="G431" s="149"/>
    </row>
    <row r="432" spans="7:7" ht="15.75" customHeight="1" x14ac:dyDescent="0.25">
      <c r="G432" s="149"/>
    </row>
    <row r="433" spans="7:7" ht="15.75" customHeight="1" x14ac:dyDescent="0.25">
      <c r="G433" s="149"/>
    </row>
    <row r="434" spans="7:7" ht="15.75" customHeight="1" x14ac:dyDescent="0.25">
      <c r="G434" s="149"/>
    </row>
    <row r="435" spans="7:7" ht="15.75" customHeight="1" x14ac:dyDescent="0.25">
      <c r="G435" s="149"/>
    </row>
    <row r="436" spans="7:7" ht="15.75" customHeight="1" x14ac:dyDescent="0.25">
      <c r="G436" s="149"/>
    </row>
    <row r="437" spans="7:7" ht="15.75" customHeight="1" x14ac:dyDescent="0.25">
      <c r="G437" s="149"/>
    </row>
    <row r="438" spans="7:7" ht="15.75" customHeight="1" x14ac:dyDescent="0.25">
      <c r="G438" s="149"/>
    </row>
    <row r="439" spans="7:7" ht="15.75" customHeight="1" x14ac:dyDescent="0.25">
      <c r="G439" s="149"/>
    </row>
    <row r="440" spans="7:7" ht="15.75" customHeight="1" x14ac:dyDescent="0.25">
      <c r="G440" s="149"/>
    </row>
    <row r="441" spans="7:7" ht="15.75" customHeight="1" x14ac:dyDescent="0.25">
      <c r="G441" s="149"/>
    </row>
    <row r="442" spans="7:7" ht="15.75" customHeight="1" x14ac:dyDescent="0.25">
      <c r="G442" s="149"/>
    </row>
    <row r="443" spans="7:7" ht="15.75" customHeight="1" x14ac:dyDescent="0.25">
      <c r="G443" s="149"/>
    </row>
    <row r="444" spans="7:7" ht="15.75" customHeight="1" x14ac:dyDescent="0.25">
      <c r="G444" s="149"/>
    </row>
    <row r="445" spans="7:7" ht="15.75" customHeight="1" x14ac:dyDescent="0.25">
      <c r="G445" s="149"/>
    </row>
    <row r="446" spans="7:7" ht="15.75" customHeight="1" x14ac:dyDescent="0.25">
      <c r="G446" s="149"/>
    </row>
    <row r="447" spans="7:7" ht="15.75" customHeight="1" x14ac:dyDescent="0.25">
      <c r="G447" s="149"/>
    </row>
    <row r="448" spans="7:7" ht="15.75" customHeight="1" x14ac:dyDescent="0.25">
      <c r="G448" s="149"/>
    </row>
    <row r="449" spans="7:7" ht="15.75" customHeight="1" x14ac:dyDescent="0.25">
      <c r="G449" s="149"/>
    </row>
    <row r="450" spans="7:7" ht="15.75" customHeight="1" x14ac:dyDescent="0.25">
      <c r="G450" s="149"/>
    </row>
    <row r="451" spans="7:7" ht="15.75" customHeight="1" x14ac:dyDescent="0.25">
      <c r="G451" s="149"/>
    </row>
    <row r="452" spans="7:7" ht="15.75" customHeight="1" x14ac:dyDescent="0.25">
      <c r="G452" s="149"/>
    </row>
    <row r="453" spans="7:7" ht="15.75" customHeight="1" x14ac:dyDescent="0.25">
      <c r="G453" s="149"/>
    </row>
    <row r="454" spans="7:7" ht="15.75" customHeight="1" x14ac:dyDescent="0.25">
      <c r="G454" s="149"/>
    </row>
    <row r="455" spans="7:7" ht="15.75" customHeight="1" x14ac:dyDescent="0.25">
      <c r="G455" s="149"/>
    </row>
    <row r="456" spans="7:7" ht="15.75" customHeight="1" x14ac:dyDescent="0.25">
      <c r="G456" s="149"/>
    </row>
    <row r="457" spans="7:7" ht="15.75" customHeight="1" x14ac:dyDescent="0.25">
      <c r="G457" s="149"/>
    </row>
    <row r="458" spans="7:7" ht="15.75" customHeight="1" x14ac:dyDescent="0.25">
      <c r="G458" s="149"/>
    </row>
    <row r="459" spans="7:7" ht="15.75" customHeight="1" x14ac:dyDescent="0.25">
      <c r="G459" s="149"/>
    </row>
    <row r="460" spans="7:7" ht="15.75" customHeight="1" x14ac:dyDescent="0.25">
      <c r="G460" s="149"/>
    </row>
    <row r="461" spans="7:7" ht="15.75" customHeight="1" x14ac:dyDescent="0.25">
      <c r="G461" s="149"/>
    </row>
    <row r="462" spans="7:7" ht="15.75" customHeight="1" x14ac:dyDescent="0.25">
      <c r="G462" s="149"/>
    </row>
    <row r="463" spans="7:7" ht="15.75" customHeight="1" x14ac:dyDescent="0.25">
      <c r="G463" s="149"/>
    </row>
    <row r="464" spans="7:7" ht="15.75" customHeight="1" x14ac:dyDescent="0.25">
      <c r="G464" s="149"/>
    </row>
    <row r="465" spans="7:7" ht="15.75" customHeight="1" x14ac:dyDescent="0.25">
      <c r="G465" s="149"/>
    </row>
    <row r="466" spans="7:7" ht="15.75" customHeight="1" x14ac:dyDescent="0.25">
      <c r="G466" s="149"/>
    </row>
    <row r="467" spans="7:7" ht="15.75" customHeight="1" x14ac:dyDescent="0.25">
      <c r="G467" s="149"/>
    </row>
    <row r="468" spans="7:7" ht="15.75" customHeight="1" x14ac:dyDescent="0.25">
      <c r="G468" s="149"/>
    </row>
    <row r="469" spans="7:7" ht="15.75" customHeight="1" x14ac:dyDescent="0.25">
      <c r="G469" s="149"/>
    </row>
    <row r="470" spans="7:7" ht="15.75" customHeight="1" x14ac:dyDescent="0.25">
      <c r="G470" s="149"/>
    </row>
    <row r="471" spans="7:7" ht="15.75" customHeight="1" x14ac:dyDescent="0.25">
      <c r="G471" s="149"/>
    </row>
    <row r="472" spans="7:7" ht="15.75" customHeight="1" x14ac:dyDescent="0.25">
      <c r="G472" s="149"/>
    </row>
    <row r="473" spans="7:7" ht="15.75" customHeight="1" x14ac:dyDescent="0.25">
      <c r="G473" s="149"/>
    </row>
    <row r="474" spans="7:7" ht="15.75" customHeight="1" x14ac:dyDescent="0.25">
      <c r="G474" s="149"/>
    </row>
    <row r="475" spans="7:7" ht="15.75" customHeight="1" x14ac:dyDescent="0.25">
      <c r="G475" s="149"/>
    </row>
    <row r="476" spans="7:7" ht="15.75" customHeight="1" x14ac:dyDescent="0.25">
      <c r="G476" s="149"/>
    </row>
    <row r="477" spans="7:7" ht="15.75" customHeight="1" x14ac:dyDescent="0.25">
      <c r="G477" s="149"/>
    </row>
    <row r="478" spans="7:7" ht="15.75" customHeight="1" x14ac:dyDescent="0.25">
      <c r="G478" s="149"/>
    </row>
    <row r="479" spans="7:7" ht="15.75" customHeight="1" x14ac:dyDescent="0.25">
      <c r="G479" s="149"/>
    </row>
    <row r="480" spans="7:7" ht="15.75" customHeight="1" x14ac:dyDescent="0.25">
      <c r="G480" s="149"/>
    </row>
    <row r="481" spans="7:7" ht="15.75" customHeight="1" x14ac:dyDescent="0.25">
      <c r="G481" s="149"/>
    </row>
    <row r="482" spans="7:7" ht="15.75" customHeight="1" x14ac:dyDescent="0.25">
      <c r="G482" s="149"/>
    </row>
    <row r="483" spans="7:7" ht="15.75" customHeight="1" x14ac:dyDescent="0.25">
      <c r="G483" s="149"/>
    </row>
    <row r="484" spans="7:7" ht="15.75" customHeight="1" x14ac:dyDescent="0.25">
      <c r="G484" s="149"/>
    </row>
    <row r="485" spans="7:7" ht="15.75" customHeight="1" x14ac:dyDescent="0.25">
      <c r="G485" s="149"/>
    </row>
    <row r="486" spans="7:7" ht="15.75" customHeight="1" x14ac:dyDescent="0.25">
      <c r="G486" s="149"/>
    </row>
    <row r="487" spans="7:7" ht="15.75" customHeight="1" x14ac:dyDescent="0.25">
      <c r="G487" s="149"/>
    </row>
    <row r="488" spans="7:7" ht="15.75" customHeight="1" x14ac:dyDescent="0.25">
      <c r="G488" s="149"/>
    </row>
    <row r="489" spans="7:7" ht="15.75" customHeight="1" x14ac:dyDescent="0.25">
      <c r="G489" s="149"/>
    </row>
    <row r="490" spans="7:7" ht="15.75" customHeight="1" x14ac:dyDescent="0.25">
      <c r="G490" s="149"/>
    </row>
    <row r="491" spans="7:7" ht="15.75" customHeight="1" x14ac:dyDescent="0.25">
      <c r="G491" s="149"/>
    </row>
    <row r="492" spans="7:7" ht="15.75" customHeight="1" x14ac:dyDescent="0.25">
      <c r="G492" s="149"/>
    </row>
    <row r="493" spans="7:7" ht="15.75" customHeight="1" x14ac:dyDescent="0.25">
      <c r="G493" s="149"/>
    </row>
    <row r="494" spans="7:7" ht="15.75" customHeight="1" x14ac:dyDescent="0.25">
      <c r="G494" s="149"/>
    </row>
    <row r="495" spans="7:7" ht="15.75" customHeight="1" x14ac:dyDescent="0.25">
      <c r="G495" s="149"/>
    </row>
    <row r="496" spans="7:7" ht="15.75" customHeight="1" x14ac:dyDescent="0.25">
      <c r="G496" s="149"/>
    </row>
    <row r="497" spans="7:7" ht="15.75" customHeight="1" x14ac:dyDescent="0.25">
      <c r="G497" s="149"/>
    </row>
    <row r="498" spans="7:7" ht="15.75" customHeight="1" x14ac:dyDescent="0.25">
      <c r="G498" s="149"/>
    </row>
    <row r="499" spans="7:7" ht="15.75" customHeight="1" x14ac:dyDescent="0.25">
      <c r="G499" s="149"/>
    </row>
    <row r="500" spans="7:7" ht="15.75" customHeight="1" x14ac:dyDescent="0.25">
      <c r="G500" s="149"/>
    </row>
    <row r="501" spans="7:7" ht="15.75" customHeight="1" x14ac:dyDescent="0.25">
      <c r="G501" s="149"/>
    </row>
    <row r="502" spans="7:7" ht="15.75" customHeight="1" x14ac:dyDescent="0.25">
      <c r="G502" s="149"/>
    </row>
    <row r="503" spans="7:7" ht="15.75" customHeight="1" x14ac:dyDescent="0.25">
      <c r="G503" s="149"/>
    </row>
    <row r="504" spans="7:7" ht="15.75" customHeight="1" x14ac:dyDescent="0.25">
      <c r="G504" s="149"/>
    </row>
    <row r="505" spans="7:7" ht="15.75" customHeight="1" x14ac:dyDescent="0.25">
      <c r="G505" s="149"/>
    </row>
    <row r="506" spans="7:7" ht="15.75" customHeight="1" x14ac:dyDescent="0.25">
      <c r="G506" s="149"/>
    </row>
    <row r="507" spans="7:7" ht="15.75" customHeight="1" x14ac:dyDescent="0.25">
      <c r="G507" s="149"/>
    </row>
    <row r="508" spans="7:7" ht="15.75" customHeight="1" x14ac:dyDescent="0.25">
      <c r="G508" s="149"/>
    </row>
    <row r="509" spans="7:7" ht="15.75" customHeight="1" x14ac:dyDescent="0.25">
      <c r="G509" s="149"/>
    </row>
    <row r="510" spans="7:7" ht="15.75" customHeight="1" x14ac:dyDescent="0.25">
      <c r="G510" s="149"/>
    </row>
    <row r="511" spans="7:7" ht="15.75" customHeight="1" x14ac:dyDescent="0.25">
      <c r="G511" s="149"/>
    </row>
    <row r="512" spans="7:7" ht="15.75" customHeight="1" x14ac:dyDescent="0.25">
      <c r="G512" s="149"/>
    </row>
    <row r="513" spans="7:7" ht="15.75" customHeight="1" x14ac:dyDescent="0.25">
      <c r="G513" s="149"/>
    </row>
    <row r="514" spans="7:7" ht="15.75" customHeight="1" x14ac:dyDescent="0.25">
      <c r="G514" s="149"/>
    </row>
    <row r="515" spans="7:7" ht="15.75" customHeight="1" x14ac:dyDescent="0.25">
      <c r="G515" s="149"/>
    </row>
    <row r="516" spans="7:7" ht="15.75" customHeight="1" x14ac:dyDescent="0.25">
      <c r="G516" s="149"/>
    </row>
    <row r="517" spans="7:7" ht="15.75" customHeight="1" x14ac:dyDescent="0.25">
      <c r="G517" s="149"/>
    </row>
    <row r="518" spans="7:7" ht="15.75" customHeight="1" x14ac:dyDescent="0.25">
      <c r="G518" s="149"/>
    </row>
    <row r="519" spans="7:7" ht="15.75" customHeight="1" x14ac:dyDescent="0.25">
      <c r="G519" s="149"/>
    </row>
    <row r="520" spans="7:7" ht="15.75" customHeight="1" x14ac:dyDescent="0.25">
      <c r="G520" s="149"/>
    </row>
    <row r="521" spans="7:7" ht="15.75" customHeight="1" x14ac:dyDescent="0.25">
      <c r="G521" s="149"/>
    </row>
    <row r="522" spans="7:7" ht="15.75" customHeight="1" x14ac:dyDescent="0.25">
      <c r="G522" s="149"/>
    </row>
    <row r="523" spans="7:7" ht="15.75" customHeight="1" x14ac:dyDescent="0.25">
      <c r="G523" s="149"/>
    </row>
    <row r="524" spans="7:7" ht="15.75" customHeight="1" x14ac:dyDescent="0.25">
      <c r="G524" s="149"/>
    </row>
    <row r="525" spans="7:7" ht="15.75" customHeight="1" x14ac:dyDescent="0.25">
      <c r="G525" s="149"/>
    </row>
    <row r="526" spans="7:7" ht="15.75" customHeight="1" x14ac:dyDescent="0.25">
      <c r="G526" s="149"/>
    </row>
    <row r="527" spans="7:7" ht="15.75" customHeight="1" x14ac:dyDescent="0.25">
      <c r="G527" s="149"/>
    </row>
    <row r="528" spans="7:7" ht="15.75" customHeight="1" x14ac:dyDescent="0.25">
      <c r="G528" s="149"/>
    </row>
    <row r="529" spans="7:7" ht="15.75" customHeight="1" x14ac:dyDescent="0.25">
      <c r="G529" s="149"/>
    </row>
    <row r="530" spans="7:7" ht="15.75" customHeight="1" x14ac:dyDescent="0.25">
      <c r="G530" s="149"/>
    </row>
    <row r="531" spans="7:7" ht="15.75" customHeight="1" x14ac:dyDescent="0.25">
      <c r="G531" s="149"/>
    </row>
    <row r="532" spans="7:7" ht="15.75" customHeight="1" x14ac:dyDescent="0.25">
      <c r="G532" s="149"/>
    </row>
    <row r="533" spans="7:7" ht="15.75" customHeight="1" x14ac:dyDescent="0.25">
      <c r="G533" s="149"/>
    </row>
    <row r="534" spans="7:7" ht="15.75" customHeight="1" x14ac:dyDescent="0.25">
      <c r="G534" s="149"/>
    </row>
    <row r="535" spans="7:7" ht="15.75" customHeight="1" x14ac:dyDescent="0.25">
      <c r="G535" s="149"/>
    </row>
    <row r="536" spans="7:7" ht="15.75" customHeight="1" x14ac:dyDescent="0.25">
      <c r="G536" s="149"/>
    </row>
    <row r="537" spans="7:7" ht="15.75" customHeight="1" x14ac:dyDescent="0.25">
      <c r="G537" s="149"/>
    </row>
    <row r="538" spans="7:7" ht="15.75" customHeight="1" x14ac:dyDescent="0.25">
      <c r="G538" s="149"/>
    </row>
    <row r="539" spans="7:7" ht="15.75" customHeight="1" x14ac:dyDescent="0.25">
      <c r="G539" s="149"/>
    </row>
    <row r="540" spans="7:7" ht="15.75" customHeight="1" x14ac:dyDescent="0.25">
      <c r="G540" s="149"/>
    </row>
    <row r="541" spans="7:7" ht="15.75" customHeight="1" x14ac:dyDescent="0.25">
      <c r="G541" s="149"/>
    </row>
    <row r="542" spans="7:7" ht="15.75" customHeight="1" x14ac:dyDescent="0.25">
      <c r="G542" s="149"/>
    </row>
    <row r="543" spans="7:7" ht="15.75" customHeight="1" x14ac:dyDescent="0.25">
      <c r="G543" s="149"/>
    </row>
    <row r="544" spans="7:7" ht="15.75" customHeight="1" x14ac:dyDescent="0.25">
      <c r="G544" s="149"/>
    </row>
    <row r="545" spans="7:7" ht="15.75" customHeight="1" x14ac:dyDescent="0.25">
      <c r="G545" s="149"/>
    </row>
    <row r="546" spans="7:7" ht="15.75" customHeight="1" x14ac:dyDescent="0.25">
      <c r="G546" s="149"/>
    </row>
    <row r="547" spans="7:7" ht="15.75" customHeight="1" x14ac:dyDescent="0.25">
      <c r="G547" s="149"/>
    </row>
    <row r="548" spans="7:7" ht="15.75" customHeight="1" x14ac:dyDescent="0.25">
      <c r="G548" s="149"/>
    </row>
    <row r="549" spans="7:7" ht="15.75" customHeight="1" x14ac:dyDescent="0.25">
      <c r="G549" s="149"/>
    </row>
    <row r="550" spans="7:7" ht="15.75" customHeight="1" x14ac:dyDescent="0.25">
      <c r="G550" s="149"/>
    </row>
    <row r="551" spans="7:7" ht="15.75" customHeight="1" x14ac:dyDescent="0.25">
      <c r="G551" s="149"/>
    </row>
    <row r="552" spans="7:7" ht="15.75" customHeight="1" x14ac:dyDescent="0.25">
      <c r="G552" s="149"/>
    </row>
    <row r="553" spans="7:7" ht="15.75" customHeight="1" x14ac:dyDescent="0.25">
      <c r="G553" s="149"/>
    </row>
    <row r="554" spans="7:7" ht="15.75" customHeight="1" x14ac:dyDescent="0.25">
      <c r="G554" s="149"/>
    </row>
    <row r="555" spans="7:7" ht="15.75" customHeight="1" x14ac:dyDescent="0.25">
      <c r="G555" s="149"/>
    </row>
    <row r="556" spans="7:7" ht="15.75" customHeight="1" x14ac:dyDescent="0.25">
      <c r="G556" s="149"/>
    </row>
    <row r="557" spans="7:7" ht="15.75" customHeight="1" x14ac:dyDescent="0.25">
      <c r="G557" s="149"/>
    </row>
    <row r="558" spans="7:7" ht="15.75" customHeight="1" x14ac:dyDescent="0.25">
      <c r="G558" s="149"/>
    </row>
    <row r="559" spans="7:7" ht="15.75" customHeight="1" x14ac:dyDescent="0.25">
      <c r="G559" s="149"/>
    </row>
    <row r="560" spans="7:7" ht="15.75" customHeight="1" x14ac:dyDescent="0.25">
      <c r="G560" s="149"/>
    </row>
    <row r="561" spans="7:7" ht="15.75" customHeight="1" x14ac:dyDescent="0.25">
      <c r="G561" s="149"/>
    </row>
    <row r="562" spans="7:7" ht="15.75" customHeight="1" x14ac:dyDescent="0.25">
      <c r="G562" s="149"/>
    </row>
    <row r="563" spans="7:7" ht="15.75" customHeight="1" x14ac:dyDescent="0.25">
      <c r="G563" s="149"/>
    </row>
    <row r="564" spans="7:7" ht="15.75" customHeight="1" x14ac:dyDescent="0.25">
      <c r="G564" s="149"/>
    </row>
    <row r="565" spans="7:7" ht="15.75" customHeight="1" x14ac:dyDescent="0.25">
      <c r="G565" s="149"/>
    </row>
    <row r="566" spans="7:7" ht="15.75" customHeight="1" x14ac:dyDescent="0.25">
      <c r="G566" s="149"/>
    </row>
    <row r="567" spans="7:7" ht="15.75" customHeight="1" x14ac:dyDescent="0.25">
      <c r="G567" s="149"/>
    </row>
    <row r="568" spans="7:7" ht="15.75" customHeight="1" x14ac:dyDescent="0.25">
      <c r="G568" s="149"/>
    </row>
    <row r="569" spans="7:7" ht="15.75" customHeight="1" x14ac:dyDescent="0.25">
      <c r="G569" s="149"/>
    </row>
    <row r="570" spans="7:7" ht="15.75" customHeight="1" x14ac:dyDescent="0.25">
      <c r="G570" s="149"/>
    </row>
    <row r="571" spans="7:7" ht="15.75" customHeight="1" x14ac:dyDescent="0.25">
      <c r="G571" s="149"/>
    </row>
    <row r="572" spans="7:7" ht="15.75" customHeight="1" x14ac:dyDescent="0.25">
      <c r="G572" s="149"/>
    </row>
    <row r="573" spans="7:7" ht="15.75" customHeight="1" x14ac:dyDescent="0.25">
      <c r="G573" s="149"/>
    </row>
    <row r="574" spans="7:7" ht="15.75" customHeight="1" x14ac:dyDescent="0.25">
      <c r="G574" s="149"/>
    </row>
    <row r="575" spans="7:7" ht="15.75" customHeight="1" x14ac:dyDescent="0.25">
      <c r="G575" s="149"/>
    </row>
    <row r="576" spans="7:7" ht="15.75" customHeight="1" x14ac:dyDescent="0.25">
      <c r="G576" s="149"/>
    </row>
    <row r="577" spans="7:7" ht="15.75" customHeight="1" x14ac:dyDescent="0.25">
      <c r="G577" s="149"/>
    </row>
    <row r="578" spans="7:7" ht="15.75" customHeight="1" x14ac:dyDescent="0.25">
      <c r="G578" s="149"/>
    </row>
    <row r="579" spans="7:7" ht="15.75" customHeight="1" x14ac:dyDescent="0.25">
      <c r="G579" s="149"/>
    </row>
    <row r="580" spans="7:7" ht="15.75" customHeight="1" x14ac:dyDescent="0.25">
      <c r="G580" s="149"/>
    </row>
    <row r="581" spans="7:7" ht="15.75" customHeight="1" x14ac:dyDescent="0.25">
      <c r="G581" s="149"/>
    </row>
    <row r="582" spans="7:7" ht="15.75" customHeight="1" x14ac:dyDescent="0.25">
      <c r="G582" s="149"/>
    </row>
    <row r="583" spans="7:7" ht="15.75" customHeight="1" x14ac:dyDescent="0.25">
      <c r="G583" s="149"/>
    </row>
    <row r="584" spans="7:7" ht="15.75" customHeight="1" x14ac:dyDescent="0.25">
      <c r="G584" s="149"/>
    </row>
    <row r="585" spans="7:7" ht="15.75" customHeight="1" x14ac:dyDescent="0.25">
      <c r="G585" s="149"/>
    </row>
    <row r="586" spans="7:7" ht="15.75" customHeight="1" x14ac:dyDescent="0.25">
      <c r="G586" s="149"/>
    </row>
    <row r="587" spans="7:7" ht="15.75" customHeight="1" x14ac:dyDescent="0.25">
      <c r="G587" s="149"/>
    </row>
    <row r="588" spans="7:7" ht="15.75" customHeight="1" x14ac:dyDescent="0.25">
      <c r="G588" s="149"/>
    </row>
    <row r="589" spans="7:7" ht="15.75" customHeight="1" x14ac:dyDescent="0.25">
      <c r="G589" s="149"/>
    </row>
    <row r="590" spans="7:7" ht="15.75" customHeight="1" x14ac:dyDescent="0.25">
      <c r="G590" s="149"/>
    </row>
    <row r="591" spans="7:7" ht="15.75" customHeight="1" x14ac:dyDescent="0.25">
      <c r="G591" s="149"/>
    </row>
    <row r="592" spans="7:7" ht="15.75" customHeight="1" x14ac:dyDescent="0.25">
      <c r="G592" s="149"/>
    </row>
    <row r="593" spans="7:7" ht="15.75" customHeight="1" x14ac:dyDescent="0.25">
      <c r="G593" s="149"/>
    </row>
    <row r="594" spans="7:7" ht="15.75" customHeight="1" x14ac:dyDescent="0.25">
      <c r="G594" s="149"/>
    </row>
    <row r="595" spans="7:7" ht="15.75" customHeight="1" x14ac:dyDescent="0.25">
      <c r="G595" s="149"/>
    </row>
    <row r="596" spans="7:7" ht="15.75" customHeight="1" x14ac:dyDescent="0.25">
      <c r="G596" s="149"/>
    </row>
    <row r="597" spans="7:7" ht="15.75" customHeight="1" x14ac:dyDescent="0.25">
      <c r="G597" s="149"/>
    </row>
    <row r="598" spans="7:7" ht="15.75" customHeight="1" x14ac:dyDescent="0.25">
      <c r="G598" s="149"/>
    </row>
    <row r="599" spans="7:7" ht="15.75" customHeight="1" x14ac:dyDescent="0.25">
      <c r="G599" s="149"/>
    </row>
    <row r="600" spans="7:7" ht="15.75" customHeight="1" x14ac:dyDescent="0.25">
      <c r="G600" s="149"/>
    </row>
    <row r="601" spans="7:7" ht="15.75" customHeight="1" x14ac:dyDescent="0.25">
      <c r="G601" s="149"/>
    </row>
    <row r="602" spans="7:7" ht="15.75" customHeight="1" x14ac:dyDescent="0.25">
      <c r="G602" s="149"/>
    </row>
    <row r="603" spans="7:7" ht="15.75" customHeight="1" x14ac:dyDescent="0.25">
      <c r="G603" s="149"/>
    </row>
    <row r="604" spans="7:7" ht="15.75" customHeight="1" x14ac:dyDescent="0.25">
      <c r="G604" s="149"/>
    </row>
    <row r="605" spans="7:7" ht="15.75" customHeight="1" x14ac:dyDescent="0.25">
      <c r="G605" s="149"/>
    </row>
    <row r="606" spans="7:7" ht="15.75" customHeight="1" x14ac:dyDescent="0.25">
      <c r="G606" s="149"/>
    </row>
    <row r="607" spans="7:7" ht="15.75" customHeight="1" x14ac:dyDescent="0.25">
      <c r="G607" s="149"/>
    </row>
    <row r="608" spans="7:7" ht="15.75" customHeight="1" x14ac:dyDescent="0.25">
      <c r="G608" s="149"/>
    </row>
    <row r="609" spans="7:7" ht="15.75" customHeight="1" x14ac:dyDescent="0.25">
      <c r="G609" s="149"/>
    </row>
    <row r="610" spans="7:7" ht="15.75" customHeight="1" x14ac:dyDescent="0.25">
      <c r="G610" s="149"/>
    </row>
    <row r="611" spans="7:7" ht="15.75" customHeight="1" x14ac:dyDescent="0.25">
      <c r="G611" s="149"/>
    </row>
    <row r="612" spans="7:7" ht="15.75" customHeight="1" x14ac:dyDescent="0.25">
      <c r="G612" s="149"/>
    </row>
    <row r="613" spans="7:7" ht="15.75" customHeight="1" x14ac:dyDescent="0.25">
      <c r="G613" s="149"/>
    </row>
    <row r="614" spans="7:7" ht="15.75" customHeight="1" x14ac:dyDescent="0.25">
      <c r="G614" s="149"/>
    </row>
    <row r="615" spans="7:7" ht="15.75" customHeight="1" x14ac:dyDescent="0.25">
      <c r="G615" s="149"/>
    </row>
    <row r="616" spans="7:7" ht="15.75" customHeight="1" x14ac:dyDescent="0.25">
      <c r="G616" s="149"/>
    </row>
    <row r="617" spans="7:7" ht="15.75" customHeight="1" x14ac:dyDescent="0.25">
      <c r="G617" s="149"/>
    </row>
    <row r="618" spans="7:7" ht="15.75" customHeight="1" x14ac:dyDescent="0.25">
      <c r="G618" s="149"/>
    </row>
    <row r="619" spans="7:7" ht="15.75" customHeight="1" x14ac:dyDescent="0.25">
      <c r="G619" s="149"/>
    </row>
    <row r="620" spans="7:7" ht="15.75" customHeight="1" x14ac:dyDescent="0.25">
      <c r="G620" s="149"/>
    </row>
    <row r="621" spans="7:7" ht="15.75" customHeight="1" x14ac:dyDescent="0.25">
      <c r="G621" s="149"/>
    </row>
    <row r="622" spans="7:7" ht="15.75" customHeight="1" x14ac:dyDescent="0.25">
      <c r="G622" s="149"/>
    </row>
    <row r="623" spans="7:7" ht="15.75" customHeight="1" x14ac:dyDescent="0.25">
      <c r="G623" s="149"/>
    </row>
    <row r="624" spans="7:7" ht="15.75" customHeight="1" x14ac:dyDescent="0.25">
      <c r="G624" s="149"/>
    </row>
    <row r="625" spans="7:7" ht="15.75" customHeight="1" x14ac:dyDescent="0.25">
      <c r="G625" s="149"/>
    </row>
    <row r="626" spans="7:7" ht="15.75" customHeight="1" x14ac:dyDescent="0.25">
      <c r="G626" s="149"/>
    </row>
    <row r="627" spans="7:7" ht="15.75" customHeight="1" x14ac:dyDescent="0.25">
      <c r="G627" s="149"/>
    </row>
    <row r="628" spans="7:7" ht="15.75" customHeight="1" x14ac:dyDescent="0.25">
      <c r="G628" s="149"/>
    </row>
    <row r="629" spans="7:7" ht="15.75" customHeight="1" x14ac:dyDescent="0.25">
      <c r="G629" s="149"/>
    </row>
    <row r="630" spans="7:7" ht="15.75" customHeight="1" x14ac:dyDescent="0.25">
      <c r="G630" s="149"/>
    </row>
    <row r="631" spans="7:7" ht="15.75" customHeight="1" x14ac:dyDescent="0.25">
      <c r="G631" s="149"/>
    </row>
    <row r="632" spans="7:7" ht="15.75" customHeight="1" x14ac:dyDescent="0.25">
      <c r="G632" s="149"/>
    </row>
    <row r="633" spans="7:7" ht="15.75" customHeight="1" x14ac:dyDescent="0.25">
      <c r="G633" s="149"/>
    </row>
    <row r="634" spans="7:7" ht="15.75" customHeight="1" x14ac:dyDescent="0.25">
      <c r="G634" s="149"/>
    </row>
    <row r="635" spans="7:7" ht="15.75" customHeight="1" x14ac:dyDescent="0.25">
      <c r="G635" s="149"/>
    </row>
    <row r="636" spans="7:7" ht="15.75" customHeight="1" x14ac:dyDescent="0.25">
      <c r="G636" s="149"/>
    </row>
    <row r="637" spans="7:7" ht="15.75" customHeight="1" x14ac:dyDescent="0.25">
      <c r="G637" s="149"/>
    </row>
    <row r="638" spans="7:7" ht="15.75" customHeight="1" x14ac:dyDescent="0.25">
      <c r="G638" s="149"/>
    </row>
    <row r="639" spans="7:7" ht="15.75" customHeight="1" x14ac:dyDescent="0.25">
      <c r="G639" s="149"/>
    </row>
    <row r="640" spans="7:7" ht="15.75" customHeight="1" x14ac:dyDescent="0.25">
      <c r="G640" s="149"/>
    </row>
    <row r="641" spans="7:7" ht="15.75" customHeight="1" x14ac:dyDescent="0.25">
      <c r="G641" s="149"/>
    </row>
    <row r="642" spans="7:7" ht="15.75" customHeight="1" x14ac:dyDescent="0.25">
      <c r="G642" s="149"/>
    </row>
    <row r="643" spans="7:7" ht="15.75" customHeight="1" x14ac:dyDescent="0.25">
      <c r="G643" s="149"/>
    </row>
    <row r="644" spans="7:7" ht="15.75" customHeight="1" x14ac:dyDescent="0.25">
      <c r="G644" s="149"/>
    </row>
    <row r="645" spans="7:7" ht="15.75" customHeight="1" x14ac:dyDescent="0.25">
      <c r="G645" s="149"/>
    </row>
    <row r="646" spans="7:7" ht="15.75" customHeight="1" x14ac:dyDescent="0.25">
      <c r="G646" s="149"/>
    </row>
    <row r="647" spans="7:7" ht="15.75" customHeight="1" x14ac:dyDescent="0.25">
      <c r="G647" s="149"/>
    </row>
    <row r="648" spans="7:7" ht="15.75" customHeight="1" x14ac:dyDescent="0.25">
      <c r="G648" s="149"/>
    </row>
    <row r="649" spans="7:7" ht="15.75" customHeight="1" x14ac:dyDescent="0.25">
      <c r="G649" s="149"/>
    </row>
    <row r="650" spans="7:7" ht="15.75" customHeight="1" x14ac:dyDescent="0.25">
      <c r="G650" s="149"/>
    </row>
    <row r="651" spans="7:7" ht="15.75" customHeight="1" x14ac:dyDescent="0.25">
      <c r="G651" s="149"/>
    </row>
    <row r="652" spans="7:7" ht="15.75" customHeight="1" x14ac:dyDescent="0.25">
      <c r="G652" s="149"/>
    </row>
    <row r="653" spans="7:7" ht="15.75" customHeight="1" x14ac:dyDescent="0.25">
      <c r="G653" s="149"/>
    </row>
    <row r="654" spans="7:7" ht="15.75" customHeight="1" x14ac:dyDescent="0.25">
      <c r="G654" s="149"/>
    </row>
    <row r="655" spans="7:7" ht="15.75" customHeight="1" x14ac:dyDescent="0.25">
      <c r="G655" s="149"/>
    </row>
    <row r="656" spans="7:7" ht="15.75" customHeight="1" x14ac:dyDescent="0.25">
      <c r="G656" s="149"/>
    </row>
    <row r="657" spans="7:7" ht="15.75" customHeight="1" x14ac:dyDescent="0.25">
      <c r="G657" s="149"/>
    </row>
    <row r="658" spans="7:7" ht="15.75" customHeight="1" x14ac:dyDescent="0.25">
      <c r="G658" s="149"/>
    </row>
    <row r="659" spans="7:7" ht="15.75" customHeight="1" x14ac:dyDescent="0.25">
      <c r="G659" s="149"/>
    </row>
    <row r="660" spans="7:7" ht="15.75" customHeight="1" x14ac:dyDescent="0.25">
      <c r="G660" s="149"/>
    </row>
    <row r="661" spans="7:7" ht="15.75" customHeight="1" x14ac:dyDescent="0.25">
      <c r="G661" s="149"/>
    </row>
    <row r="662" spans="7:7" ht="15.75" customHeight="1" x14ac:dyDescent="0.25">
      <c r="G662" s="149"/>
    </row>
    <row r="663" spans="7:7" ht="15.75" customHeight="1" x14ac:dyDescent="0.25">
      <c r="G663" s="149"/>
    </row>
    <row r="664" spans="7:7" ht="15.75" customHeight="1" x14ac:dyDescent="0.25">
      <c r="G664" s="149"/>
    </row>
    <row r="665" spans="7:7" ht="15.75" customHeight="1" x14ac:dyDescent="0.25">
      <c r="G665" s="149"/>
    </row>
    <row r="666" spans="7:7" ht="15.75" customHeight="1" x14ac:dyDescent="0.25">
      <c r="G666" s="149"/>
    </row>
    <row r="667" spans="7:7" ht="15.75" customHeight="1" x14ac:dyDescent="0.25">
      <c r="G667" s="149"/>
    </row>
    <row r="668" spans="7:7" ht="15.75" customHeight="1" x14ac:dyDescent="0.25">
      <c r="G668" s="149"/>
    </row>
    <row r="669" spans="7:7" ht="15.75" customHeight="1" x14ac:dyDescent="0.25">
      <c r="G669" s="149"/>
    </row>
    <row r="670" spans="7:7" ht="15.75" customHeight="1" x14ac:dyDescent="0.25">
      <c r="G670" s="149"/>
    </row>
    <row r="671" spans="7:7" ht="15.75" customHeight="1" x14ac:dyDescent="0.25">
      <c r="G671" s="149"/>
    </row>
    <row r="672" spans="7:7" ht="15.75" customHeight="1" x14ac:dyDescent="0.25">
      <c r="G672" s="149"/>
    </row>
    <row r="673" spans="7:7" ht="15.75" customHeight="1" x14ac:dyDescent="0.25">
      <c r="G673" s="149"/>
    </row>
    <row r="674" spans="7:7" ht="15.75" customHeight="1" x14ac:dyDescent="0.25">
      <c r="G674" s="149"/>
    </row>
    <row r="675" spans="7:7" ht="15.75" customHeight="1" x14ac:dyDescent="0.25">
      <c r="G675" s="149"/>
    </row>
    <row r="676" spans="7:7" ht="15.75" customHeight="1" x14ac:dyDescent="0.25">
      <c r="G676" s="149"/>
    </row>
    <row r="677" spans="7:7" ht="15.75" customHeight="1" x14ac:dyDescent="0.25">
      <c r="G677" s="149"/>
    </row>
    <row r="678" spans="7:7" ht="15.75" customHeight="1" x14ac:dyDescent="0.25">
      <c r="G678" s="149"/>
    </row>
    <row r="679" spans="7:7" ht="15.75" customHeight="1" x14ac:dyDescent="0.25">
      <c r="G679" s="149"/>
    </row>
    <row r="680" spans="7:7" ht="15.75" customHeight="1" x14ac:dyDescent="0.25">
      <c r="G680" s="149"/>
    </row>
    <row r="681" spans="7:7" ht="15.75" customHeight="1" x14ac:dyDescent="0.25">
      <c r="G681" s="149"/>
    </row>
    <row r="682" spans="7:7" ht="15.75" customHeight="1" x14ac:dyDescent="0.25">
      <c r="G682" s="149"/>
    </row>
    <row r="683" spans="7:7" ht="15.75" customHeight="1" x14ac:dyDescent="0.25">
      <c r="G683" s="149"/>
    </row>
    <row r="684" spans="7:7" ht="15.75" customHeight="1" x14ac:dyDescent="0.25">
      <c r="G684" s="149"/>
    </row>
    <row r="685" spans="7:7" ht="15.75" customHeight="1" x14ac:dyDescent="0.25">
      <c r="G685" s="149"/>
    </row>
    <row r="686" spans="7:7" ht="15.75" customHeight="1" x14ac:dyDescent="0.25">
      <c r="G686" s="149"/>
    </row>
    <row r="687" spans="7:7" ht="15.75" customHeight="1" x14ac:dyDescent="0.25">
      <c r="G687" s="149"/>
    </row>
    <row r="688" spans="7:7" ht="15.75" customHeight="1" x14ac:dyDescent="0.25">
      <c r="G688" s="149"/>
    </row>
    <row r="689" spans="7:7" ht="15.75" customHeight="1" x14ac:dyDescent="0.25">
      <c r="G689" s="149"/>
    </row>
    <row r="690" spans="7:7" ht="15.75" customHeight="1" x14ac:dyDescent="0.25">
      <c r="G690" s="149"/>
    </row>
    <row r="691" spans="7:7" ht="15.75" customHeight="1" x14ac:dyDescent="0.25">
      <c r="G691" s="149"/>
    </row>
    <row r="692" spans="7:7" ht="15.75" customHeight="1" x14ac:dyDescent="0.25">
      <c r="G692" s="149"/>
    </row>
    <row r="693" spans="7:7" ht="15.75" customHeight="1" x14ac:dyDescent="0.25">
      <c r="G693" s="149"/>
    </row>
    <row r="694" spans="7:7" ht="15.75" customHeight="1" x14ac:dyDescent="0.25">
      <c r="G694" s="149"/>
    </row>
    <row r="695" spans="7:7" ht="15.75" customHeight="1" x14ac:dyDescent="0.25">
      <c r="G695" s="149"/>
    </row>
    <row r="696" spans="7:7" ht="15.75" customHeight="1" x14ac:dyDescent="0.25">
      <c r="G696" s="149"/>
    </row>
    <row r="697" spans="7:7" ht="15.75" customHeight="1" x14ac:dyDescent="0.25">
      <c r="G697" s="149"/>
    </row>
    <row r="698" spans="7:7" ht="15.75" customHeight="1" x14ac:dyDescent="0.25">
      <c r="G698" s="149"/>
    </row>
    <row r="699" spans="7:7" ht="15.75" customHeight="1" x14ac:dyDescent="0.25">
      <c r="G699" s="149"/>
    </row>
    <row r="700" spans="7:7" ht="15.75" customHeight="1" x14ac:dyDescent="0.25">
      <c r="G700" s="149"/>
    </row>
    <row r="701" spans="7:7" ht="15.75" customHeight="1" x14ac:dyDescent="0.25">
      <c r="G701" s="149"/>
    </row>
    <row r="702" spans="7:7" ht="15.75" customHeight="1" x14ac:dyDescent="0.25">
      <c r="G702" s="149"/>
    </row>
    <row r="703" spans="7:7" ht="15.75" customHeight="1" x14ac:dyDescent="0.25">
      <c r="G703" s="149"/>
    </row>
    <row r="704" spans="7:7" ht="15.75" customHeight="1" x14ac:dyDescent="0.25">
      <c r="G704" s="149"/>
    </row>
    <row r="705" spans="7:7" ht="15.75" customHeight="1" x14ac:dyDescent="0.25">
      <c r="G705" s="149"/>
    </row>
    <row r="706" spans="7:7" ht="15.75" customHeight="1" x14ac:dyDescent="0.25">
      <c r="G706" s="149"/>
    </row>
    <row r="707" spans="7:7" ht="15.75" customHeight="1" x14ac:dyDescent="0.25">
      <c r="G707" s="149"/>
    </row>
    <row r="708" spans="7:7" ht="15.75" customHeight="1" x14ac:dyDescent="0.25">
      <c r="G708" s="149"/>
    </row>
    <row r="709" spans="7:7" ht="15.75" customHeight="1" x14ac:dyDescent="0.25">
      <c r="G709" s="149"/>
    </row>
    <row r="710" spans="7:7" ht="15.75" customHeight="1" x14ac:dyDescent="0.25">
      <c r="G710" s="149"/>
    </row>
    <row r="711" spans="7:7" ht="15.75" customHeight="1" x14ac:dyDescent="0.25">
      <c r="G711" s="149"/>
    </row>
    <row r="712" spans="7:7" ht="15.75" customHeight="1" x14ac:dyDescent="0.25">
      <c r="G712" s="149"/>
    </row>
    <row r="713" spans="7:7" ht="15.75" customHeight="1" x14ac:dyDescent="0.25">
      <c r="G713" s="149"/>
    </row>
    <row r="714" spans="7:7" ht="15.75" customHeight="1" x14ac:dyDescent="0.25">
      <c r="G714" s="149"/>
    </row>
    <row r="715" spans="7:7" ht="15.75" customHeight="1" x14ac:dyDescent="0.25">
      <c r="G715" s="149"/>
    </row>
    <row r="716" spans="7:7" ht="15.75" customHeight="1" x14ac:dyDescent="0.25">
      <c r="G716" s="149"/>
    </row>
    <row r="717" spans="7:7" ht="15.75" customHeight="1" x14ac:dyDescent="0.25">
      <c r="G717" s="149"/>
    </row>
    <row r="718" spans="7:7" ht="15.75" customHeight="1" x14ac:dyDescent="0.25">
      <c r="G718" s="149"/>
    </row>
    <row r="719" spans="7:7" ht="15.75" customHeight="1" x14ac:dyDescent="0.25">
      <c r="G719" s="149"/>
    </row>
    <row r="720" spans="7:7" ht="15.75" customHeight="1" x14ac:dyDescent="0.25">
      <c r="G720" s="149"/>
    </row>
    <row r="721" spans="7:7" ht="15.75" customHeight="1" x14ac:dyDescent="0.25">
      <c r="G721" s="149"/>
    </row>
    <row r="722" spans="7:7" ht="15.75" customHeight="1" x14ac:dyDescent="0.25">
      <c r="G722" s="149"/>
    </row>
    <row r="723" spans="7:7" ht="15.75" customHeight="1" x14ac:dyDescent="0.25">
      <c r="G723" s="149"/>
    </row>
    <row r="724" spans="7:7" ht="15.75" customHeight="1" x14ac:dyDescent="0.25">
      <c r="G724" s="149"/>
    </row>
    <row r="725" spans="7:7" ht="15.75" customHeight="1" x14ac:dyDescent="0.25">
      <c r="G725" s="149"/>
    </row>
    <row r="726" spans="7:7" ht="15.75" customHeight="1" x14ac:dyDescent="0.25">
      <c r="G726" s="149"/>
    </row>
    <row r="727" spans="7:7" ht="15.75" customHeight="1" x14ac:dyDescent="0.25">
      <c r="G727" s="149"/>
    </row>
    <row r="728" spans="7:7" ht="15.75" customHeight="1" x14ac:dyDescent="0.25">
      <c r="G728" s="149"/>
    </row>
    <row r="729" spans="7:7" ht="15.75" customHeight="1" x14ac:dyDescent="0.25">
      <c r="G729" s="149"/>
    </row>
    <row r="730" spans="7:7" ht="15.75" customHeight="1" x14ac:dyDescent="0.25">
      <c r="G730" s="149"/>
    </row>
    <row r="731" spans="7:7" ht="15.75" customHeight="1" x14ac:dyDescent="0.25">
      <c r="G731" s="149"/>
    </row>
    <row r="732" spans="7:7" ht="15.75" customHeight="1" x14ac:dyDescent="0.25">
      <c r="G732" s="149"/>
    </row>
    <row r="733" spans="7:7" ht="15.75" customHeight="1" x14ac:dyDescent="0.25">
      <c r="G733" s="149"/>
    </row>
    <row r="734" spans="7:7" ht="15.75" customHeight="1" x14ac:dyDescent="0.25">
      <c r="G734" s="149"/>
    </row>
    <row r="735" spans="7:7" ht="15.75" customHeight="1" x14ac:dyDescent="0.25">
      <c r="G735" s="149"/>
    </row>
    <row r="736" spans="7:7" ht="15.75" customHeight="1" x14ac:dyDescent="0.25">
      <c r="G736" s="149"/>
    </row>
    <row r="737" spans="7:7" ht="15.75" customHeight="1" x14ac:dyDescent="0.25">
      <c r="G737" s="149"/>
    </row>
    <row r="738" spans="7:7" ht="15.75" customHeight="1" x14ac:dyDescent="0.25">
      <c r="G738" s="149"/>
    </row>
    <row r="739" spans="7:7" ht="15.75" customHeight="1" x14ac:dyDescent="0.25">
      <c r="G739" s="149"/>
    </row>
    <row r="740" spans="7:7" ht="15.75" customHeight="1" x14ac:dyDescent="0.25">
      <c r="G740" s="149"/>
    </row>
    <row r="741" spans="7:7" ht="15.75" customHeight="1" x14ac:dyDescent="0.25">
      <c r="G741" s="149"/>
    </row>
    <row r="742" spans="7:7" ht="15.75" customHeight="1" x14ac:dyDescent="0.25">
      <c r="G742" s="149"/>
    </row>
    <row r="743" spans="7:7" ht="15.75" customHeight="1" x14ac:dyDescent="0.25">
      <c r="G743" s="149"/>
    </row>
    <row r="744" spans="7:7" ht="15.75" customHeight="1" x14ac:dyDescent="0.25">
      <c r="G744" s="149"/>
    </row>
    <row r="745" spans="7:7" ht="15.75" customHeight="1" x14ac:dyDescent="0.25">
      <c r="G745" s="149"/>
    </row>
    <row r="746" spans="7:7" ht="15.75" customHeight="1" x14ac:dyDescent="0.25">
      <c r="G746" s="149"/>
    </row>
    <row r="747" spans="7:7" ht="15.75" customHeight="1" x14ac:dyDescent="0.25">
      <c r="G747" s="149"/>
    </row>
    <row r="748" spans="7:7" ht="15.75" customHeight="1" x14ac:dyDescent="0.25">
      <c r="G748" s="149"/>
    </row>
    <row r="749" spans="7:7" ht="15.75" customHeight="1" x14ac:dyDescent="0.25">
      <c r="G749" s="149"/>
    </row>
    <row r="750" spans="7:7" ht="15.75" customHeight="1" x14ac:dyDescent="0.25">
      <c r="G750" s="149"/>
    </row>
    <row r="751" spans="7:7" ht="15.75" customHeight="1" x14ac:dyDescent="0.25">
      <c r="G751" s="149"/>
    </row>
    <row r="752" spans="7:7" ht="15.75" customHeight="1" x14ac:dyDescent="0.25">
      <c r="G752" s="149"/>
    </row>
    <row r="753" spans="7:7" ht="15.75" customHeight="1" x14ac:dyDescent="0.25">
      <c r="G753" s="149"/>
    </row>
    <row r="754" spans="7:7" ht="15.75" customHeight="1" x14ac:dyDescent="0.25">
      <c r="G754" s="149"/>
    </row>
    <row r="755" spans="7:7" ht="15.75" customHeight="1" x14ac:dyDescent="0.25">
      <c r="G755" s="149"/>
    </row>
    <row r="756" spans="7:7" ht="15.75" customHeight="1" x14ac:dyDescent="0.25">
      <c r="G756" s="149"/>
    </row>
    <row r="757" spans="7:7" ht="15.75" customHeight="1" x14ac:dyDescent="0.25">
      <c r="G757" s="149"/>
    </row>
    <row r="758" spans="7:7" ht="15.75" customHeight="1" x14ac:dyDescent="0.25">
      <c r="G758" s="149"/>
    </row>
    <row r="759" spans="7:7" ht="15.75" customHeight="1" x14ac:dyDescent="0.25">
      <c r="G759" s="149"/>
    </row>
    <row r="760" spans="7:7" ht="15.75" customHeight="1" x14ac:dyDescent="0.25">
      <c r="G760" s="149"/>
    </row>
    <row r="761" spans="7:7" ht="15.75" customHeight="1" x14ac:dyDescent="0.25">
      <c r="G761" s="149"/>
    </row>
    <row r="762" spans="7:7" ht="15.75" customHeight="1" x14ac:dyDescent="0.25">
      <c r="G762" s="149"/>
    </row>
    <row r="763" spans="7:7" ht="15.75" customHeight="1" x14ac:dyDescent="0.25">
      <c r="G763" s="149"/>
    </row>
    <row r="764" spans="7:7" ht="15.75" customHeight="1" x14ac:dyDescent="0.25">
      <c r="G764" s="149"/>
    </row>
    <row r="765" spans="7:7" ht="15.75" customHeight="1" x14ac:dyDescent="0.25">
      <c r="G765" s="149"/>
    </row>
    <row r="766" spans="7:7" ht="15.75" customHeight="1" x14ac:dyDescent="0.25">
      <c r="G766" s="149"/>
    </row>
    <row r="767" spans="7:7" ht="15.75" customHeight="1" x14ac:dyDescent="0.25">
      <c r="G767" s="149"/>
    </row>
    <row r="768" spans="7:7" ht="15.75" customHeight="1" x14ac:dyDescent="0.25">
      <c r="G768" s="149"/>
    </row>
    <row r="769" spans="7:7" ht="15.75" customHeight="1" x14ac:dyDescent="0.25">
      <c r="G769" s="149"/>
    </row>
    <row r="770" spans="7:7" ht="15.75" customHeight="1" x14ac:dyDescent="0.25">
      <c r="G770" s="149"/>
    </row>
    <row r="771" spans="7:7" ht="15.75" customHeight="1" x14ac:dyDescent="0.25">
      <c r="G771" s="149"/>
    </row>
    <row r="772" spans="7:7" ht="15.75" customHeight="1" x14ac:dyDescent="0.25">
      <c r="G772" s="149"/>
    </row>
    <row r="773" spans="7:7" ht="15.75" customHeight="1" x14ac:dyDescent="0.25">
      <c r="G773" s="149"/>
    </row>
    <row r="774" spans="7:7" ht="15.75" customHeight="1" x14ac:dyDescent="0.25">
      <c r="G774" s="149"/>
    </row>
    <row r="775" spans="7:7" ht="15.75" customHeight="1" x14ac:dyDescent="0.25">
      <c r="G775" s="149"/>
    </row>
    <row r="776" spans="7:7" ht="15.75" customHeight="1" x14ac:dyDescent="0.25">
      <c r="G776" s="149"/>
    </row>
    <row r="777" spans="7:7" ht="15.75" customHeight="1" x14ac:dyDescent="0.25">
      <c r="G777" s="149"/>
    </row>
    <row r="778" spans="7:7" ht="15.75" customHeight="1" x14ac:dyDescent="0.25">
      <c r="G778" s="149"/>
    </row>
    <row r="779" spans="7:7" ht="15.75" customHeight="1" x14ac:dyDescent="0.25">
      <c r="G779" s="149"/>
    </row>
    <row r="780" spans="7:7" ht="15.75" customHeight="1" x14ac:dyDescent="0.25">
      <c r="G780" s="149"/>
    </row>
    <row r="781" spans="7:7" ht="15.75" customHeight="1" x14ac:dyDescent="0.25">
      <c r="G781" s="149"/>
    </row>
    <row r="782" spans="7:7" ht="15.75" customHeight="1" x14ac:dyDescent="0.25">
      <c r="G782" s="149"/>
    </row>
    <row r="783" spans="7:7" ht="15.75" customHeight="1" x14ac:dyDescent="0.25">
      <c r="G783" s="149"/>
    </row>
    <row r="784" spans="7:7" ht="15.75" customHeight="1" x14ac:dyDescent="0.25">
      <c r="G784" s="149"/>
    </row>
    <row r="785" spans="7:7" ht="15.75" customHeight="1" x14ac:dyDescent="0.25">
      <c r="G785" s="149"/>
    </row>
    <row r="786" spans="7:7" ht="15.75" customHeight="1" x14ac:dyDescent="0.25">
      <c r="G786" s="149"/>
    </row>
    <row r="787" spans="7:7" ht="15.75" customHeight="1" x14ac:dyDescent="0.25">
      <c r="G787" s="149"/>
    </row>
    <row r="788" spans="7:7" ht="15.75" customHeight="1" x14ac:dyDescent="0.25">
      <c r="G788" s="149"/>
    </row>
    <row r="789" spans="7:7" ht="15.75" customHeight="1" x14ac:dyDescent="0.25">
      <c r="G789" s="149"/>
    </row>
    <row r="790" spans="7:7" ht="15.75" customHeight="1" x14ac:dyDescent="0.25">
      <c r="G790" s="149"/>
    </row>
    <row r="791" spans="7:7" ht="15.75" customHeight="1" x14ac:dyDescent="0.25">
      <c r="G791" s="149"/>
    </row>
    <row r="792" spans="7:7" ht="15.75" customHeight="1" x14ac:dyDescent="0.25">
      <c r="G792" s="149"/>
    </row>
    <row r="793" spans="7:7" ht="15.75" customHeight="1" x14ac:dyDescent="0.25">
      <c r="G793" s="149"/>
    </row>
    <row r="794" spans="7:7" ht="15.75" customHeight="1" x14ac:dyDescent="0.25">
      <c r="G794" s="149"/>
    </row>
    <row r="795" spans="7:7" ht="15.75" customHeight="1" x14ac:dyDescent="0.25">
      <c r="G795" s="149"/>
    </row>
    <row r="796" spans="7:7" ht="15.75" customHeight="1" x14ac:dyDescent="0.25">
      <c r="G796" s="149"/>
    </row>
    <row r="797" spans="7:7" ht="15.75" customHeight="1" x14ac:dyDescent="0.25">
      <c r="G797" s="149"/>
    </row>
    <row r="798" spans="7:7" ht="15.75" customHeight="1" x14ac:dyDescent="0.25">
      <c r="G798" s="149"/>
    </row>
    <row r="799" spans="7:7" ht="15.75" customHeight="1" x14ac:dyDescent="0.25">
      <c r="G799" s="149"/>
    </row>
    <row r="800" spans="7:7" ht="15.75" customHeight="1" x14ac:dyDescent="0.25">
      <c r="G800" s="149"/>
    </row>
    <row r="801" spans="7:7" ht="15.75" customHeight="1" x14ac:dyDescent="0.25">
      <c r="G801" s="149"/>
    </row>
    <row r="802" spans="7:7" ht="15.75" customHeight="1" x14ac:dyDescent="0.25">
      <c r="G802" s="149"/>
    </row>
    <row r="803" spans="7:7" ht="15.75" customHeight="1" x14ac:dyDescent="0.25">
      <c r="G803" s="149"/>
    </row>
    <row r="804" spans="7:7" ht="15.75" customHeight="1" x14ac:dyDescent="0.25">
      <c r="G804" s="149"/>
    </row>
    <row r="805" spans="7:7" ht="15.75" customHeight="1" x14ac:dyDescent="0.25">
      <c r="G805" s="149"/>
    </row>
    <row r="806" spans="7:7" ht="15.75" customHeight="1" x14ac:dyDescent="0.25">
      <c r="G806" s="149"/>
    </row>
    <row r="807" spans="7:7" ht="15.75" customHeight="1" x14ac:dyDescent="0.25">
      <c r="G807" s="149"/>
    </row>
    <row r="808" spans="7:7" ht="15.75" customHeight="1" x14ac:dyDescent="0.25">
      <c r="G808" s="149"/>
    </row>
    <row r="809" spans="7:7" ht="15.75" customHeight="1" x14ac:dyDescent="0.25">
      <c r="G809" s="149"/>
    </row>
    <row r="810" spans="7:7" ht="15.75" customHeight="1" x14ac:dyDescent="0.25">
      <c r="G810" s="149"/>
    </row>
    <row r="811" spans="7:7" ht="15.75" customHeight="1" x14ac:dyDescent="0.25">
      <c r="G811" s="149"/>
    </row>
    <row r="812" spans="7:7" ht="15.75" customHeight="1" x14ac:dyDescent="0.25">
      <c r="G812" s="149"/>
    </row>
    <row r="813" spans="7:7" ht="15.75" customHeight="1" x14ac:dyDescent="0.25">
      <c r="G813" s="149"/>
    </row>
    <row r="814" spans="7:7" ht="15.75" customHeight="1" x14ac:dyDescent="0.25">
      <c r="G814" s="149"/>
    </row>
    <row r="815" spans="7:7" ht="15.75" customHeight="1" x14ac:dyDescent="0.25">
      <c r="G815" s="149"/>
    </row>
    <row r="816" spans="7:7" ht="15.75" customHeight="1" x14ac:dyDescent="0.25">
      <c r="G816" s="149"/>
    </row>
    <row r="817" spans="7:7" ht="15.75" customHeight="1" x14ac:dyDescent="0.25">
      <c r="G817" s="149"/>
    </row>
    <row r="818" spans="7:7" ht="15.75" customHeight="1" x14ac:dyDescent="0.25">
      <c r="G818" s="149"/>
    </row>
    <row r="819" spans="7:7" ht="15.75" customHeight="1" x14ac:dyDescent="0.25">
      <c r="G819" s="149"/>
    </row>
    <row r="820" spans="7:7" ht="15.75" customHeight="1" x14ac:dyDescent="0.25">
      <c r="G820" s="149"/>
    </row>
    <row r="821" spans="7:7" ht="15.75" customHeight="1" x14ac:dyDescent="0.25">
      <c r="G821" s="149"/>
    </row>
    <row r="822" spans="7:7" ht="15.75" customHeight="1" x14ac:dyDescent="0.25">
      <c r="G822" s="149"/>
    </row>
    <row r="823" spans="7:7" ht="15.75" customHeight="1" x14ac:dyDescent="0.25">
      <c r="G823" s="149"/>
    </row>
    <row r="824" spans="7:7" ht="15.75" customHeight="1" x14ac:dyDescent="0.25">
      <c r="G824" s="149"/>
    </row>
    <row r="825" spans="7:7" ht="15.75" customHeight="1" x14ac:dyDescent="0.25">
      <c r="G825" s="149"/>
    </row>
    <row r="826" spans="7:7" ht="15.75" customHeight="1" x14ac:dyDescent="0.25">
      <c r="G826" s="149"/>
    </row>
    <row r="827" spans="7:7" ht="15.75" customHeight="1" x14ac:dyDescent="0.25">
      <c r="G827" s="149"/>
    </row>
    <row r="828" spans="7:7" ht="15.75" customHeight="1" x14ac:dyDescent="0.25">
      <c r="G828" s="149"/>
    </row>
    <row r="829" spans="7:7" ht="15.75" customHeight="1" x14ac:dyDescent="0.25">
      <c r="G829" s="149"/>
    </row>
    <row r="830" spans="7:7" ht="15.75" customHeight="1" x14ac:dyDescent="0.25">
      <c r="G830" s="149"/>
    </row>
    <row r="831" spans="7:7" ht="15.75" customHeight="1" x14ac:dyDescent="0.25">
      <c r="G831" s="149"/>
    </row>
    <row r="832" spans="7:7" ht="15.75" customHeight="1" x14ac:dyDescent="0.25">
      <c r="G832" s="149"/>
    </row>
    <row r="833" spans="7:7" ht="15.75" customHeight="1" x14ac:dyDescent="0.25">
      <c r="G833" s="149"/>
    </row>
    <row r="834" spans="7:7" ht="15.75" customHeight="1" x14ac:dyDescent="0.25">
      <c r="G834" s="149"/>
    </row>
    <row r="835" spans="7:7" ht="15.75" customHeight="1" x14ac:dyDescent="0.25">
      <c r="G835" s="149"/>
    </row>
    <row r="836" spans="7:7" ht="15.75" customHeight="1" x14ac:dyDescent="0.25">
      <c r="G836" s="149"/>
    </row>
    <row r="837" spans="7:7" ht="15.75" customHeight="1" x14ac:dyDescent="0.25">
      <c r="G837" s="149"/>
    </row>
    <row r="838" spans="7:7" ht="15.75" customHeight="1" x14ac:dyDescent="0.25">
      <c r="G838" s="149"/>
    </row>
    <row r="839" spans="7:7" ht="15.75" customHeight="1" x14ac:dyDescent="0.25">
      <c r="G839" s="149"/>
    </row>
    <row r="840" spans="7:7" ht="15.75" customHeight="1" x14ac:dyDescent="0.25">
      <c r="G840" s="149"/>
    </row>
    <row r="841" spans="7:7" ht="15.75" customHeight="1" x14ac:dyDescent="0.25">
      <c r="G841" s="149"/>
    </row>
    <row r="842" spans="7:7" ht="15.75" customHeight="1" x14ac:dyDescent="0.25">
      <c r="G842" s="149"/>
    </row>
    <row r="843" spans="7:7" ht="15.75" customHeight="1" x14ac:dyDescent="0.25">
      <c r="G843" s="149"/>
    </row>
    <row r="844" spans="7:7" ht="15.75" customHeight="1" x14ac:dyDescent="0.25">
      <c r="G844" s="149"/>
    </row>
    <row r="845" spans="7:7" ht="15.75" customHeight="1" x14ac:dyDescent="0.25">
      <c r="G845" s="149"/>
    </row>
    <row r="846" spans="7:7" ht="15.75" customHeight="1" x14ac:dyDescent="0.25">
      <c r="G846" s="149"/>
    </row>
    <row r="847" spans="7:7" ht="15.75" customHeight="1" x14ac:dyDescent="0.25">
      <c r="G847" s="149"/>
    </row>
    <row r="848" spans="7:7" ht="15.75" customHeight="1" x14ac:dyDescent="0.25">
      <c r="G848" s="149"/>
    </row>
    <row r="849" spans="7:7" ht="15.75" customHeight="1" x14ac:dyDescent="0.25">
      <c r="G849" s="149"/>
    </row>
    <row r="850" spans="7:7" ht="15.75" customHeight="1" x14ac:dyDescent="0.25">
      <c r="G850" s="149"/>
    </row>
    <row r="851" spans="7:7" ht="15.75" customHeight="1" x14ac:dyDescent="0.25">
      <c r="G851" s="149"/>
    </row>
    <row r="852" spans="7:7" ht="15.75" customHeight="1" x14ac:dyDescent="0.25">
      <c r="G852" s="149"/>
    </row>
    <row r="853" spans="7:7" ht="15.75" customHeight="1" x14ac:dyDescent="0.25">
      <c r="G853" s="149"/>
    </row>
    <row r="854" spans="7:7" ht="15.75" customHeight="1" x14ac:dyDescent="0.25">
      <c r="G854" s="149"/>
    </row>
    <row r="855" spans="7:7" ht="15.75" customHeight="1" x14ac:dyDescent="0.25">
      <c r="G855" s="149"/>
    </row>
    <row r="856" spans="7:7" ht="15.75" customHeight="1" x14ac:dyDescent="0.25">
      <c r="G856" s="149"/>
    </row>
    <row r="857" spans="7:7" ht="15.75" customHeight="1" x14ac:dyDescent="0.25">
      <c r="G857" s="149"/>
    </row>
    <row r="858" spans="7:7" ht="15.75" customHeight="1" x14ac:dyDescent="0.25">
      <c r="G858" s="149"/>
    </row>
    <row r="859" spans="7:7" ht="15.75" customHeight="1" x14ac:dyDescent="0.25">
      <c r="G859" s="149"/>
    </row>
    <row r="860" spans="7:7" ht="15.75" customHeight="1" x14ac:dyDescent="0.25">
      <c r="G860" s="149"/>
    </row>
    <row r="861" spans="7:7" ht="15.75" customHeight="1" x14ac:dyDescent="0.25">
      <c r="G861" s="149"/>
    </row>
    <row r="862" spans="7:7" ht="15.75" customHeight="1" x14ac:dyDescent="0.25">
      <c r="G862" s="149"/>
    </row>
    <row r="863" spans="7:7" ht="15.75" customHeight="1" x14ac:dyDescent="0.25">
      <c r="G863" s="149"/>
    </row>
    <row r="864" spans="7:7" ht="15.75" customHeight="1" x14ac:dyDescent="0.25">
      <c r="G864" s="149"/>
    </row>
    <row r="865" spans="7:7" ht="15.75" customHeight="1" x14ac:dyDescent="0.25">
      <c r="G865" s="149"/>
    </row>
    <row r="866" spans="7:7" ht="15.75" customHeight="1" x14ac:dyDescent="0.25">
      <c r="G866" s="149"/>
    </row>
    <row r="867" spans="7:7" ht="15.75" customHeight="1" x14ac:dyDescent="0.25">
      <c r="G867" s="149"/>
    </row>
    <row r="868" spans="7:7" ht="15.75" customHeight="1" x14ac:dyDescent="0.25">
      <c r="G868" s="149"/>
    </row>
    <row r="869" spans="7:7" ht="15.75" customHeight="1" x14ac:dyDescent="0.25">
      <c r="G869" s="149"/>
    </row>
    <row r="870" spans="7:7" ht="15.75" customHeight="1" x14ac:dyDescent="0.25">
      <c r="G870" s="149"/>
    </row>
    <row r="871" spans="7:7" ht="15.75" customHeight="1" x14ac:dyDescent="0.25">
      <c r="G871" s="149"/>
    </row>
    <row r="872" spans="7:7" ht="15.75" customHeight="1" x14ac:dyDescent="0.25">
      <c r="G872" s="149"/>
    </row>
    <row r="873" spans="7:7" ht="15.75" customHeight="1" x14ac:dyDescent="0.25">
      <c r="G873" s="149"/>
    </row>
    <row r="874" spans="7:7" ht="15.75" customHeight="1" x14ac:dyDescent="0.25">
      <c r="G874" s="149"/>
    </row>
    <row r="875" spans="7:7" ht="15.75" customHeight="1" x14ac:dyDescent="0.25">
      <c r="G875" s="149"/>
    </row>
    <row r="876" spans="7:7" ht="15.75" customHeight="1" x14ac:dyDescent="0.25">
      <c r="G876" s="149"/>
    </row>
    <row r="877" spans="7:7" ht="15.75" customHeight="1" x14ac:dyDescent="0.25">
      <c r="G877" s="149"/>
    </row>
    <row r="878" spans="7:7" ht="15.75" customHeight="1" x14ac:dyDescent="0.25">
      <c r="G878" s="149"/>
    </row>
    <row r="879" spans="7:7" ht="15.75" customHeight="1" x14ac:dyDescent="0.25">
      <c r="G879" s="149"/>
    </row>
    <row r="880" spans="7:7" ht="15.75" customHeight="1" x14ac:dyDescent="0.25">
      <c r="G880" s="149"/>
    </row>
    <row r="881" spans="7:7" ht="15.75" customHeight="1" x14ac:dyDescent="0.25">
      <c r="G881" s="149"/>
    </row>
    <row r="882" spans="7:7" ht="15.75" customHeight="1" x14ac:dyDescent="0.25">
      <c r="G882" s="149"/>
    </row>
    <row r="883" spans="7:7" ht="15.75" customHeight="1" x14ac:dyDescent="0.25">
      <c r="G883" s="149"/>
    </row>
    <row r="884" spans="7:7" ht="15.75" customHeight="1" x14ac:dyDescent="0.25">
      <c r="G884" s="149"/>
    </row>
    <row r="885" spans="7:7" ht="15.75" customHeight="1" x14ac:dyDescent="0.25">
      <c r="G885" s="149"/>
    </row>
    <row r="886" spans="7:7" ht="15.75" customHeight="1" x14ac:dyDescent="0.25">
      <c r="G886" s="149"/>
    </row>
    <row r="887" spans="7:7" ht="15.75" customHeight="1" x14ac:dyDescent="0.25">
      <c r="G887" s="149"/>
    </row>
    <row r="888" spans="7:7" ht="15.75" customHeight="1" x14ac:dyDescent="0.25">
      <c r="G888" s="149"/>
    </row>
    <row r="889" spans="7:7" ht="15.75" customHeight="1" x14ac:dyDescent="0.25">
      <c r="G889" s="149"/>
    </row>
    <row r="890" spans="7:7" ht="15.75" customHeight="1" x14ac:dyDescent="0.25">
      <c r="G890" s="149"/>
    </row>
    <row r="891" spans="7:7" ht="15.75" customHeight="1" x14ac:dyDescent="0.25">
      <c r="G891" s="149"/>
    </row>
    <row r="892" spans="7:7" ht="15.75" customHeight="1" x14ac:dyDescent="0.25">
      <c r="G892" s="149"/>
    </row>
    <row r="893" spans="7:7" ht="15.75" customHeight="1" x14ac:dyDescent="0.25">
      <c r="G893" s="149"/>
    </row>
    <row r="894" spans="7:7" ht="15.75" customHeight="1" x14ac:dyDescent="0.25">
      <c r="G894" s="149"/>
    </row>
    <row r="895" spans="7:7" ht="15.75" customHeight="1" x14ac:dyDescent="0.25">
      <c r="G895" s="149"/>
    </row>
    <row r="896" spans="7:7" ht="15.75" customHeight="1" x14ac:dyDescent="0.25">
      <c r="G896" s="149"/>
    </row>
    <row r="897" spans="7:7" ht="15.75" customHeight="1" x14ac:dyDescent="0.25">
      <c r="G897" s="149"/>
    </row>
    <row r="898" spans="7:7" ht="15.75" customHeight="1" x14ac:dyDescent="0.25">
      <c r="G898" s="149"/>
    </row>
    <row r="899" spans="7:7" ht="15.75" customHeight="1" x14ac:dyDescent="0.25">
      <c r="G899" s="149"/>
    </row>
    <row r="900" spans="7:7" ht="15.75" customHeight="1" x14ac:dyDescent="0.25">
      <c r="G900" s="149"/>
    </row>
    <row r="901" spans="7:7" ht="15.75" customHeight="1" x14ac:dyDescent="0.25">
      <c r="G901" s="149"/>
    </row>
    <row r="902" spans="7:7" ht="15.75" customHeight="1" x14ac:dyDescent="0.25">
      <c r="G902" s="149"/>
    </row>
    <row r="903" spans="7:7" ht="15.75" customHeight="1" x14ac:dyDescent="0.25">
      <c r="G903" s="149"/>
    </row>
    <row r="904" spans="7:7" ht="15.75" customHeight="1" x14ac:dyDescent="0.25">
      <c r="G904" s="149"/>
    </row>
    <row r="905" spans="7:7" ht="15.75" customHeight="1" x14ac:dyDescent="0.25">
      <c r="G905" s="149"/>
    </row>
    <row r="906" spans="7:7" ht="15.75" customHeight="1" x14ac:dyDescent="0.25">
      <c r="G906" s="149"/>
    </row>
    <row r="907" spans="7:7" ht="15.75" customHeight="1" x14ac:dyDescent="0.25">
      <c r="G907" s="149"/>
    </row>
    <row r="908" spans="7:7" ht="15.75" customHeight="1" x14ac:dyDescent="0.25">
      <c r="G908" s="149"/>
    </row>
    <row r="909" spans="7:7" ht="15.75" customHeight="1" x14ac:dyDescent="0.25">
      <c r="G909" s="149"/>
    </row>
    <row r="910" spans="7:7" ht="15.75" customHeight="1" x14ac:dyDescent="0.25">
      <c r="G910" s="149"/>
    </row>
    <row r="911" spans="7:7" ht="15.75" customHeight="1" x14ac:dyDescent="0.25">
      <c r="G911" s="149"/>
    </row>
    <row r="912" spans="7:7" ht="15.75" customHeight="1" x14ac:dyDescent="0.25">
      <c r="G912" s="149"/>
    </row>
    <row r="913" spans="7:7" ht="15.75" customHeight="1" x14ac:dyDescent="0.25">
      <c r="G913" s="149"/>
    </row>
    <row r="914" spans="7:7" ht="15.75" customHeight="1" x14ac:dyDescent="0.25">
      <c r="G914" s="149"/>
    </row>
    <row r="915" spans="7:7" ht="15.75" customHeight="1" x14ac:dyDescent="0.25">
      <c r="G915" s="149"/>
    </row>
    <row r="916" spans="7:7" ht="15.75" customHeight="1" x14ac:dyDescent="0.25">
      <c r="G916" s="149"/>
    </row>
    <row r="917" spans="7:7" ht="15.75" customHeight="1" x14ac:dyDescent="0.25">
      <c r="G917" s="149"/>
    </row>
    <row r="918" spans="7:7" ht="15.75" customHeight="1" x14ac:dyDescent="0.25">
      <c r="G918" s="149"/>
    </row>
    <row r="919" spans="7:7" ht="15.75" customHeight="1" x14ac:dyDescent="0.25">
      <c r="G919" s="149"/>
    </row>
    <row r="920" spans="7:7" ht="15.75" customHeight="1" x14ac:dyDescent="0.25">
      <c r="G920" s="149"/>
    </row>
    <row r="921" spans="7:7" ht="15.75" customHeight="1" x14ac:dyDescent="0.25">
      <c r="G921" s="149"/>
    </row>
    <row r="922" spans="7:7" ht="15.75" customHeight="1" x14ac:dyDescent="0.25">
      <c r="G922" s="149"/>
    </row>
    <row r="923" spans="7:7" ht="15.75" customHeight="1" x14ac:dyDescent="0.25">
      <c r="G923" s="149"/>
    </row>
    <row r="924" spans="7:7" ht="15.75" customHeight="1" x14ac:dyDescent="0.25">
      <c r="G924" s="149"/>
    </row>
    <row r="925" spans="7:7" ht="15.75" customHeight="1" x14ac:dyDescent="0.25">
      <c r="G925" s="149"/>
    </row>
    <row r="926" spans="7:7" ht="15.75" customHeight="1" x14ac:dyDescent="0.25">
      <c r="G926" s="149"/>
    </row>
    <row r="927" spans="7:7" ht="15.75" customHeight="1" x14ac:dyDescent="0.25">
      <c r="G927" s="149"/>
    </row>
    <row r="928" spans="7:7" ht="15.75" customHeight="1" x14ac:dyDescent="0.25">
      <c r="G928" s="149"/>
    </row>
    <row r="929" spans="7:7" ht="15.75" customHeight="1" x14ac:dyDescent="0.25">
      <c r="G929" s="149"/>
    </row>
    <row r="930" spans="7:7" ht="15.75" customHeight="1" x14ac:dyDescent="0.25">
      <c r="G930" s="149"/>
    </row>
    <row r="931" spans="7:7" ht="15.75" customHeight="1" x14ac:dyDescent="0.25">
      <c r="G931" s="149"/>
    </row>
    <row r="932" spans="7:7" ht="15.75" customHeight="1" x14ac:dyDescent="0.25">
      <c r="G932" s="149"/>
    </row>
    <row r="933" spans="7:7" ht="15.75" customHeight="1" x14ac:dyDescent="0.25">
      <c r="G933" s="149"/>
    </row>
    <row r="934" spans="7:7" ht="15.75" customHeight="1" x14ac:dyDescent="0.25">
      <c r="G934" s="149"/>
    </row>
    <row r="935" spans="7:7" ht="15.75" customHeight="1" x14ac:dyDescent="0.25">
      <c r="G935" s="149"/>
    </row>
    <row r="936" spans="7:7" ht="15.75" customHeight="1" x14ac:dyDescent="0.25">
      <c r="G936" s="149"/>
    </row>
    <row r="937" spans="7:7" ht="15.75" customHeight="1" x14ac:dyDescent="0.25">
      <c r="G937" s="149"/>
    </row>
    <row r="938" spans="7:7" ht="15.75" customHeight="1" x14ac:dyDescent="0.25">
      <c r="G938" s="149"/>
    </row>
    <row r="939" spans="7:7" ht="15.75" customHeight="1" x14ac:dyDescent="0.25">
      <c r="G939" s="149"/>
    </row>
    <row r="940" spans="7:7" ht="15.75" customHeight="1" x14ac:dyDescent="0.25">
      <c r="G940" s="149"/>
    </row>
    <row r="941" spans="7:7" ht="15.75" customHeight="1" x14ac:dyDescent="0.25">
      <c r="G941" s="149"/>
    </row>
    <row r="942" spans="7:7" ht="15.75" customHeight="1" x14ac:dyDescent="0.25">
      <c r="G942" s="149"/>
    </row>
    <row r="943" spans="7:7" ht="15.75" customHeight="1" x14ac:dyDescent="0.25">
      <c r="G943" s="149"/>
    </row>
    <row r="944" spans="7:7" ht="15.75" customHeight="1" x14ac:dyDescent="0.25">
      <c r="G944" s="149"/>
    </row>
    <row r="945" spans="7:7" ht="15.75" customHeight="1" x14ac:dyDescent="0.25">
      <c r="G945" s="149"/>
    </row>
    <row r="946" spans="7:7" ht="15.75" customHeight="1" x14ac:dyDescent="0.25">
      <c r="G946" s="149"/>
    </row>
    <row r="947" spans="7:7" ht="15.75" customHeight="1" x14ac:dyDescent="0.25">
      <c r="G947" s="149"/>
    </row>
    <row r="948" spans="7:7" ht="15.75" customHeight="1" x14ac:dyDescent="0.25">
      <c r="G948" s="149"/>
    </row>
    <row r="949" spans="7:7" ht="15.75" customHeight="1" x14ac:dyDescent="0.25">
      <c r="G949" s="149"/>
    </row>
    <row r="950" spans="7:7" ht="15.75" customHeight="1" x14ac:dyDescent="0.25">
      <c r="G950" s="149"/>
    </row>
    <row r="951" spans="7:7" ht="15.75" customHeight="1" x14ac:dyDescent="0.25">
      <c r="G951" s="149"/>
    </row>
    <row r="952" spans="7:7" ht="15.75" customHeight="1" x14ac:dyDescent="0.25">
      <c r="G952" s="149"/>
    </row>
    <row r="953" spans="7:7" ht="15.75" customHeight="1" x14ac:dyDescent="0.25">
      <c r="G953" s="149"/>
    </row>
    <row r="954" spans="7:7" ht="15.75" customHeight="1" x14ac:dyDescent="0.25">
      <c r="G954" s="149"/>
    </row>
    <row r="955" spans="7:7" ht="15.75" customHeight="1" x14ac:dyDescent="0.25">
      <c r="G955" s="149"/>
    </row>
    <row r="956" spans="7:7" ht="15.75" customHeight="1" x14ac:dyDescent="0.25">
      <c r="G956" s="149"/>
    </row>
    <row r="957" spans="7:7" ht="15.75" customHeight="1" x14ac:dyDescent="0.25">
      <c r="G957" s="149"/>
    </row>
    <row r="958" spans="7:7" ht="15.75" customHeight="1" x14ac:dyDescent="0.25">
      <c r="G958" s="149"/>
    </row>
    <row r="959" spans="7:7" ht="15.75" customHeight="1" x14ac:dyDescent="0.25">
      <c r="G959" s="149"/>
    </row>
    <row r="960" spans="7:7" ht="15.75" customHeight="1" x14ac:dyDescent="0.25">
      <c r="G960" s="149"/>
    </row>
    <row r="961" spans="7:7" ht="15.75" customHeight="1" x14ac:dyDescent="0.25">
      <c r="G961" s="149"/>
    </row>
    <row r="962" spans="7:7" ht="15.75" customHeight="1" x14ac:dyDescent="0.25">
      <c r="G962" s="149"/>
    </row>
    <row r="963" spans="7:7" ht="15.75" customHeight="1" x14ac:dyDescent="0.25">
      <c r="G963" s="149"/>
    </row>
    <row r="964" spans="7:7" ht="15.75" customHeight="1" x14ac:dyDescent="0.25">
      <c r="G964" s="149"/>
    </row>
    <row r="965" spans="7:7" ht="15.75" customHeight="1" x14ac:dyDescent="0.25">
      <c r="G965" s="149"/>
    </row>
    <row r="966" spans="7:7" ht="15.75" customHeight="1" x14ac:dyDescent="0.25">
      <c r="G966" s="149"/>
    </row>
    <row r="967" spans="7:7" ht="15.75" customHeight="1" x14ac:dyDescent="0.25">
      <c r="G967" s="149"/>
    </row>
    <row r="968" spans="7:7" ht="15.75" customHeight="1" x14ac:dyDescent="0.25">
      <c r="G968" s="149"/>
    </row>
    <row r="969" spans="7:7" ht="15.75" customHeight="1" x14ac:dyDescent="0.25">
      <c r="G969" s="149"/>
    </row>
    <row r="970" spans="7:7" ht="15.75" customHeight="1" x14ac:dyDescent="0.25">
      <c r="G970" s="149"/>
    </row>
    <row r="971" spans="7:7" ht="15.75" customHeight="1" x14ac:dyDescent="0.25">
      <c r="G971" s="149"/>
    </row>
    <row r="972" spans="7:7" ht="15.75" customHeight="1" x14ac:dyDescent="0.25">
      <c r="G972" s="149"/>
    </row>
    <row r="973" spans="7:7" ht="15.75" customHeight="1" x14ac:dyDescent="0.25">
      <c r="G973" s="149"/>
    </row>
    <row r="974" spans="7:7" ht="15.75" customHeight="1" x14ac:dyDescent="0.25">
      <c r="G974" s="149"/>
    </row>
    <row r="975" spans="7:7" ht="15.75" customHeight="1" x14ac:dyDescent="0.25">
      <c r="G975" s="149"/>
    </row>
    <row r="976" spans="7:7" ht="15.75" customHeight="1" x14ac:dyDescent="0.25">
      <c r="G976" s="149"/>
    </row>
    <row r="977" spans="7:7" ht="15.75" customHeight="1" x14ac:dyDescent="0.25">
      <c r="G977" s="149"/>
    </row>
    <row r="978" spans="7:7" ht="15.75" customHeight="1" x14ac:dyDescent="0.25">
      <c r="G978" s="149"/>
    </row>
    <row r="979" spans="7:7" ht="15.75" customHeight="1" x14ac:dyDescent="0.25">
      <c r="G979" s="149"/>
    </row>
    <row r="980" spans="7:7" ht="15.75" customHeight="1" x14ac:dyDescent="0.25">
      <c r="G980" s="149"/>
    </row>
    <row r="981" spans="7:7" ht="15.75" customHeight="1" x14ac:dyDescent="0.25">
      <c r="G981" s="149"/>
    </row>
    <row r="982" spans="7:7" ht="15.75" customHeight="1" x14ac:dyDescent="0.25">
      <c r="G982" s="149"/>
    </row>
    <row r="983" spans="7:7" ht="15.75" customHeight="1" x14ac:dyDescent="0.25">
      <c r="G983" s="149"/>
    </row>
    <row r="984" spans="7:7" ht="15.75" customHeight="1" x14ac:dyDescent="0.25">
      <c r="G984" s="149"/>
    </row>
    <row r="985" spans="7:7" ht="15.75" customHeight="1" x14ac:dyDescent="0.25">
      <c r="G985" s="149"/>
    </row>
    <row r="986" spans="7:7" ht="15.75" customHeight="1" x14ac:dyDescent="0.25">
      <c r="G986" s="149"/>
    </row>
    <row r="987" spans="7:7" ht="15.75" customHeight="1" x14ac:dyDescent="0.25">
      <c r="G987" s="149"/>
    </row>
    <row r="988" spans="7:7" ht="15.75" customHeight="1" x14ac:dyDescent="0.25">
      <c r="G988" s="149"/>
    </row>
    <row r="989" spans="7:7" ht="15.75" customHeight="1" x14ac:dyDescent="0.25">
      <c r="G989" s="149"/>
    </row>
    <row r="990" spans="7:7" ht="15.75" customHeight="1" x14ac:dyDescent="0.25">
      <c r="G990" s="149"/>
    </row>
    <row r="991" spans="7:7" ht="15.75" customHeight="1" x14ac:dyDescent="0.25">
      <c r="G991" s="149"/>
    </row>
    <row r="992" spans="7:7" ht="15.75" customHeight="1" x14ac:dyDescent="0.25">
      <c r="G992" s="149"/>
    </row>
    <row r="993" spans="7:7" ht="15.75" customHeight="1" x14ac:dyDescent="0.25">
      <c r="G993" s="149"/>
    </row>
    <row r="994" spans="7:7" ht="15.75" customHeight="1" x14ac:dyDescent="0.25">
      <c r="G994" s="149"/>
    </row>
    <row r="995" spans="7:7" ht="15.75" customHeight="1" x14ac:dyDescent="0.25">
      <c r="G995" s="149"/>
    </row>
    <row r="996" spans="7:7" ht="15.75" customHeight="1" x14ac:dyDescent="0.25">
      <c r="G996" s="149"/>
    </row>
    <row r="997" spans="7:7" ht="15.75" customHeight="1" x14ac:dyDescent="0.25">
      <c r="G997" s="149"/>
    </row>
    <row r="998" spans="7:7" ht="15.75" customHeight="1" x14ac:dyDescent="0.25">
      <c r="G998" s="149"/>
    </row>
    <row r="999" spans="7:7" ht="15.75" customHeight="1" x14ac:dyDescent="0.25">
      <c r="G999" s="149"/>
    </row>
    <row r="1000" spans="7:7" ht="15.75" customHeight="1" x14ac:dyDescent="0.25">
      <c r="G1000" s="149"/>
    </row>
  </sheetData>
  <mergeCells count="25">
    <mergeCell ref="G109:I109"/>
    <mergeCell ref="G31:I31"/>
    <mergeCell ref="G37:I37"/>
    <mergeCell ref="G43:I43"/>
    <mergeCell ref="G48:I48"/>
    <mergeCell ref="G66:I66"/>
    <mergeCell ref="G73:I73"/>
    <mergeCell ref="G79:I79"/>
    <mergeCell ref="B16:F16"/>
    <mergeCell ref="G20:I20"/>
    <mergeCell ref="G86:I86"/>
    <mergeCell ref="G100:I100"/>
    <mergeCell ref="G106:I106"/>
    <mergeCell ref="A14:A15"/>
    <mergeCell ref="B14:F15"/>
    <mergeCell ref="G14:G15"/>
    <mergeCell ref="H14:H15"/>
    <mergeCell ref="I14:I15"/>
    <mergeCell ref="A2:H2"/>
    <mergeCell ref="I2:K3"/>
    <mergeCell ref="A3:H3"/>
    <mergeCell ref="A4:H4"/>
    <mergeCell ref="I4:K6"/>
    <mergeCell ref="A5:H5"/>
    <mergeCell ref="A6:H6"/>
  </mergeCells>
  <pageMargins left="0.78740157480314965" right="0" top="0.59055118110236227" bottom="0.59055118110236227" header="0" footer="0"/>
  <pageSetup paperSize="9" scale="35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view="pageLayout" topLeftCell="F79" zoomScaleNormal="100" workbookViewId="0">
      <selection activeCell="I4" sqref="I4:P6"/>
    </sheetView>
  </sheetViews>
  <sheetFormatPr defaultColWidth="14.42578125" defaultRowHeight="15" customHeight="1" x14ac:dyDescent="0.25"/>
  <cols>
    <col min="1" max="1" width="4.7109375" customWidth="1"/>
    <col min="2" max="2" width="10.5703125" customWidth="1"/>
    <col min="3" max="3" width="2.42578125" customWidth="1"/>
    <col min="4" max="4" width="1.7109375" customWidth="1"/>
    <col min="5" max="5" width="13.5703125" customWidth="1"/>
    <col min="6" max="6" width="21.85546875" customWidth="1"/>
    <col min="7" max="9" width="12.7109375" customWidth="1"/>
    <col min="10" max="10" width="9.7109375" customWidth="1"/>
    <col min="11" max="11" width="15.42578125" customWidth="1"/>
    <col min="12" max="12" width="12.7109375" customWidth="1"/>
    <col min="13" max="13" width="17.7109375" customWidth="1"/>
    <col min="14" max="14" width="8.7109375" customWidth="1"/>
    <col min="15" max="15" width="5.7109375" customWidth="1"/>
    <col min="16" max="16" width="12" customWidth="1"/>
    <col min="17" max="26" width="8.7109375" customWidth="1"/>
  </cols>
  <sheetData>
    <row r="1" spans="1:26" ht="4.5" customHeight="1" x14ac:dyDescent="0.25">
      <c r="A1" s="111"/>
      <c r="B1" s="112"/>
      <c r="C1" s="112"/>
      <c r="D1" s="112"/>
      <c r="E1" s="112"/>
      <c r="F1" s="222"/>
      <c r="G1" s="223"/>
      <c r="H1" s="223"/>
      <c r="I1" s="224"/>
      <c r="J1" s="224"/>
      <c r="K1" s="225"/>
      <c r="L1" s="225"/>
      <c r="M1" s="225"/>
      <c r="N1" s="226"/>
      <c r="O1" s="227"/>
      <c r="P1" s="228"/>
    </row>
    <row r="2" spans="1:26" ht="13.5" customHeight="1" x14ac:dyDescent="0.3">
      <c r="A2" s="117"/>
      <c r="B2" s="118"/>
      <c r="C2" s="229"/>
      <c r="D2" s="118"/>
      <c r="F2" s="53"/>
      <c r="G2" s="17"/>
      <c r="H2" s="17"/>
      <c r="I2" s="520"/>
      <c r="J2" s="458"/>
      <c r="K2" s="458"/>
      <c r="L2" s="458"/>
      <c r="M2" s="458"/>
      <c r="N2" s="458"/>
      <c r="O2" s="458"/>
      <c r="P2" s="459"/>
    </row>
    <row r="3" spans="1:26" ht="13.5" customHeight="1" x14ac:dyDescent="0.25">
      <c r="A3" s="117"/>
      <c r="B3" s="118"/>
      <c r="C3" s="230"/>
      <c r="D3" s="118"/>
      <c r="F3" s="53"/>
      <c r="G3" s="17"/>
      <c r="H3" s="17"/>
      <c r="I3" s="521"/>
      <c r="J3" s="450"/>
      <c r="K3" s="450"/>
      <c r="L3" s="450"/>
      <c r="M3" s="450"/>
      <c r="N3" s="450"/>
      <c r="O3" s="450"/>
      <c r="P3" s="451"/>
    </row>
    <row r="4" spans="1:26" ht="13.5" customHeight="1" x14ac:dyDescent="0.25">
      <c r="A4" s="117"/>
      <c r="B4" s="118"/>
      <c r="C4" s="231"/>
      <c r="D4" s="118"/>
      <c r="F4" s="53"/>
      <c r="G4" s="17"/>
      <c r="H4" s="17"/>
      <c r="I4" s="522"/>
      <c r="J4" s="458"/>
      <c r="K4" s="458"/>
      <c r="L4" s="458"/>
      <c r="M4" s="458"/>
      <c r="N4" s="458"/>
      <c r="O4" s="458"/>
      <c r="P4" s="459"/>
    </row>
    <row r="5" spans="1:26" ht="12" customHeight="1" x14ac:dyDescent="0.25">
      <c r="A5" s="117"/>
      <c r="B5" s="118"/>
      <c r="C5" s="232"/>
      <c r="D5" s="118"/>
      <c r="F5" s="53"/>
      <c r="G5" s="17"/>
      <c r="H5" s="17"/>
      <c r="I5" s="523"/>
      <c r="J5" s="444"/>
      <c r="K5" s="444"/>
      <c r="L5" s="444"/>
      <c r="M5" s="444"/>
      <c r="N5" s="444"/>
      <c r="O5" s="444"/>
      <c r="P5" s="500"/>
    </row>
    <row r="6" spans="1:26" ht="12" customHeight="1" x14ac:dyDescent="0.25">
      <c r="A6" s="117"/>
      <c r="B6" s="118"/>
      <c r="C6" s="232"/>
      <c r="D6" s="118"/>
      <c r="F6" s="53"/>
      <c r="G6" s="17"/>
      <c r="H6" s="17"/>
      <c r="I6" s="521"/>
      <c r="J6" s="450"/>
      <c r="K6" s="450"/>
      <c r="L6" s="450"/>
      <c r="M6" s="450"/>
      <c r="N6" s="450"/>
      <c r="O6" s="450"/>
      <c r="P6" s="451"/>
    </row>
    <row r="7" spans="1:26" ht="4.5" customHeight="1" x14ac:dyDescent="0.25">
      <c r="A7" s="114"/>
      <c r="B7" s="115"/>
      <c r="C7" s="115"/>
      <c r="D7" s="115"/>
      <c r="E7" s="115"/>
      <c r="F7" s="233"/>
      <c r="G7" s="234"/>
      <c r="H7" s="234"/>
      <c r="I7" s="235"/>
      <c r="J7" s="235"/>
      <c r="K7" s="236"/>
      <c r="L7" s="236"/>
      <c r="M7" s="236"/>
      <c r="N7" s="237"/>
      <c r="O7" s="238"/>
      <c r="P7" s="239"/>
    </row>
    <row r="8" spans="1:26" ht="4.5" customHeight="1" x14ac:dyDescent="0.25">
      <c r="A8" s="111"/>
      <c r="B8" s="112"/>
      <c r="C8" s="112"/>
      <c r="D8" s="112"/>
      <c r="E8" s="112"/>
      <c r="F8" s="222"/>
      <c r="G8" s="223"/>
      <c r="H8" s="223"/>
      <c r="I8" s="223"/>
      <c r="J8" s="67"/>
      <c r="K8" s="68"/>
      <c r="L8" s="67"/>
      <c r="M8" s="67"/>
      <c r="N8" s="67"/>
      <c r="O8" s="67"/>
      <c r="P8" s="67"/>
    </row>
    <row r="9" spans="1:26" ht="12.75" customHeight="1" x14ac:dyDescent="0.25">
      <c r="A9" s="10" t="str">
        <f>REKAP!A9</f>
        <v>KEGIATAN</v>
      </c>
      <c r="B9" s="120"/>
      <c r="C9" s="149"/>
      <c r="D9" s="121" t="s">
        <v>3</v>
      </c>
      <c r="E9" s="13">
        <f>REKAP!D9</f>
        <v>0</v>
      </c>
      <c r="F9" s="240"/>
      <c r="G9" s="68"/>
      <c r="H9" s="120"/>
      <c r="I9" s="67"/>
      <c r="J9" s="67"/>
      <c r="K9" s="68"/>
      <c r="L9" s="67"/>
      <c r="M9" s="67"/>
      <c r="N9" s="67"/>
      <c r="O9" s="67"/>
      <c r="P9" s="67"/>
    </row>
    <row r="10" spans="1:26" ht="12.75" customHeight="1" x14ac:dyDescent="0.25">
      <c r="A10" s="10" t="str">
        <f>REKAP!A10</f>
        <v>PEKERJAAN</v>
      </c>
      <c r="B10" s="120"/>
      <c r="C10" s="149"/>
      <c r="D10" s="121" t="s">
        <v>3</v>
      </c>
      <c r="E10" s="13" t="str">
        <f>REKAP!D10</f>
        <v>Pembangunan Rumah Type 45</v>
      </c>
      <c r="F10" s="240"/>
      <c r="G10" s="68"/>
      <c r="H10" s="120"/>
      <c r="I10" s="67"/>
      <c r="J10" s="67"/>
      <c r="K10" s="68"/>
      <c r="L10" s="67"/>
      <c r="M10" s="67"/>
      <c r="N10" s="67"/>
      <c r="O10" s="67"/>
      <c r="P10" s="67"/>
    </row>
    <row r="11" spans="1:26" ht="12.75" customHeight="1" x14ac:dyDescent="0.25">
      <c r="A11" s="10" t="str">
        <f>REKAP!A11</f>
        <v>LOKASI</v>
      </c>
      <c r="B11" s="120"/>
      <c r="C11" s="149"/>
      <c r="D11" s="121" t="s">
        <v>3</v>
      </c>
      <c r="E11" s="13" t="str">
        <f>REKAP!D11</f>
        <v>Yogyakarta</v>
      </c>
      <c r="F11" s="240"/>
      <c r="G11" s="68"/>
      <c r="H11" s="120"/>
      <c r="I11" s="67"/>
      <c r="J11" s="67"/>
      <c r="K11" s="68"/>
      <c r="L11" s="67"/>
      <c r="M11" s="67"/>
      <c r="N11" s="67"/>
      <c r="O11" s="67"/>
      <c r="P11" s="67"/>
    </row>
    <row r="12" spans="1:26" ht="12.75" customHeight="1" x14ac:dyDescent="0.25">
      <c r="A12" s="10" t="str">
        <f>REKAP!A12</f>
        <v>TAHUN</v>
      </c>
      <c r="B12" s="120"/>
      <c r="C12" s="149"/>
      <c r="D12" s="121" t="s">
        <v>3</v>
      </c>
      <c r="E12" s="16">
        <f>REKAP!D12</f>
        <v>0</v>
      </c>
      <c r="F12" s="240"/>
      <c r="G12" s="68"/>
      <c r="H12" s="120"/>
      <c r="I12" s="67"/>
      <c r="J12" s="67"/>
      <c r="K12" s="68"/>
      <c r="L12" s="67"/>
      <c r="M12" s="67"/>
      <c r="N12" s="67"/>
      <c r="O12" s="67"/>
      <c r="P12" s="67"/>
    </row>
    <row r="13" spans="1:26" ht="4.5" customHeight="1" x14ac:dyDescent="0.25">
      <c r="A13" s="241"/>
      <c r="B13" s="242"/>
      <c r="C13" s="242"/>
      <c r="D13" s="243"/>
      <c r="E13" s="244"/>
      <c r="F13" s="245"/>
      <c r="G13" s="246"/>
      <c r="H13" s="247"/>
      <c r="I13" s="248"/>
      <c r="J13" s="67"/>
      <c r="K13" s="68"/>
      <c r="L13" s="67"/>
      <c r="M13" s="67"/>
      <c r="N13" s="67"/>
      <c r="O13" s="67"/>
      <c r="P13" s="67"/>
    </row>
    <row r="14" spans="1:26" ht="15.75" customHeight="1" x14ac:dyDescent="0.25">
      <c r="A14" s="502" t="s">
        <v>137</v>
      </c>
      <c r="B14" s="504" t="s">
        <v>138</v>
      </c>
      <c r="C14" s="505"/>
      <c r="D14" s="505"/>
      <c r="E14" s="505"/>
      <c r="F14" s="506"/>
      <c r="G14" s="249" t="s">
        <v>139</v>
      </c>
      <c r="H14" s="249" t="s">
        <v>140</v>
      </c>
      <c r="I14" s="250" t="s">
        <v>141</v>
      </c>
      <c r="J14" s="251" t="s">
        <v>142</v>
      </c>
      <c r="K14" s="251" t="s">
        <v>143</v>
      </c>
      <c r="L14" s="524" t="s">
        <v>144</v>
      </c>
      <c r="M14" s="525" t="s">
        <v>145</v>
      </c>
      <c r="N14" s="526" t="s">
        <v>146</v>
      </c>
      <c r="O14" s="506"/>
      <c r="P14" s="529" t="s">
        <v>147</v>
      </c>
    </row>
    <row r="15" spans="1:26" ht="15.75" customHeight="1" x14ac:dyDescent="0.25">
      <c r="A15" s="503"/>
      <c r="B15" s="449"/>
      <c r="C15" s="450"/>
      <c r="D15" s="450"/>
      <c r="E15" s="450"/>
      <c r="F15" s="507"/>
      <c r="G15" s="252" t="s">
        <v>148</v>
      </c>
      <c r="H15" s="252" t="s">
        <v>148</v>
      </c>
      <c r="I15" s="252" t="s">
        <v>148</v>
      </c>
      <c r="J15" s="253" t="s">
        <v>149</v>
      </c>
      <c r="K15" s="253" t="s">
        <v>150</v>
      </c>
      <c r="L15" s="509"/>
      <c r="M15" s="509"/>
      <c r="N15" s="527"/>
      <c r="O15" s="528"/>
      <c r="P15" s="530"/>
    </row>
    <row r="16" spans="1:26" ht="12" customHeight="1" x14ac:dyDescent="0.25">
      <c r="A16" s="132">
        <v>1</v>
      </c>
      <c r="B16" s="514">
        <v>2</v>
      </c>
      <c r="C16" s="490"/>
      <c r="D16" s="490"/>
      <c r="E16" s="490"/>
      <c r="F16" s="515"/>
      <c r="G16" s="133">
        <v>3</v>
      </c>
      <c r="H16" s="134">
        <v>4</v>
      </c>
      <c r="I16" s="254">
        <v>5</v>
      </c>
      <c r="J16" s="254">
        <v>6</v>
      </c>
      <c r="K16" s="254">
        <v>7</v>
      </c>
      <c r="L16" s="254">
        <v>8</v>
      </c>
      <c r="M16" s="254">
        <v>9</v>
      </c>
      <c r="N16" s="531">
        <v>10</v>
      </c>
      <c r="O16" s="515"/>
      <c r="P16" s="255">
        <v>11</v>
      </c>
      <c r="Q16" s="256"/>
      <c r="R16" s="256"/>
      <c r="S16" s="256"/>
      <c r="T16" s="256"/>
      <c r="U16" s="256"/>
      <c r="V16" s="256"/>
      <c r="W16" s="256"/>
      <c r="X16" s="256"/>
      <c r="Y16" s="256"/>
      <c r="Z16" s="256"/>
    </row>
    <row r="17" spans="1:26" x14ac:dyDescent="0.25">
      <c r="A17" s="139" t="s">
        <v>10</v>
      </c>
      <c r="B17" s="140" t="str">
        <f>'RAB Type'!B17</f>
        <v>PEKERJAAN PENDAHULUAN</v>
      </c>
      <c r="C17" s="141"/>
      <c r="D17" s="142"/>
      <c r="E17" s="142"/>
      <c r="F17" s="257"/>
      <c r="G17" s="173"/>
      <c r="H17" s="258"/>
      <c r="I17" s="147"/>
      <c r="J17" s="259"/>
      <c r="K17" s="144"/>
      <c r="L17" s="144"/>
      <c r="M17" s="144" t="s">
        <v>151</v>
      </c>
      <c r="N17" s="260"/>
      <c r="O17" s="261"/>
      <c r="P17" s="148"/>
    </row>
    <row r="18" spans="1:26" ht="12.75" customHeight="1" x14ac:dyDescent="0.25">
      <c r="A18" s="150">
        <v>1</v>
      </c>
      <c r="B18" s="151" t="str">
        <f>'RAB Type'!B18</f>
        <v>Pek. Pembersihan Lokasi</v>
      </c>
      <c r="C18" s="152"/>
      <c r="D18" s="153"/>
      <c r="E18" s="154"/>
      <c r="F18" s="262"/>
      <c r="G18" s="263">
        <v>7.5</v>
      </c>
      <c r="H18" s="264">
        <v>12.5</v>
      </c>
      <c r="I18" s="158"/>
      <c r="J18" s="265"/>
      <c r="K18" s="156"/>
      <c r="L18" s="156"/>
      <c r="M18" s="156" t="s">
        <v>152</v>
      </c>
      <c r="N18" s="266">
        <f>G18*H18</f>
        <v>93.75</v>
      </c>
      <c r="O18" s="267" t="s">
        <v>62</v>
      </c>
      <c r="P18" s="159"/>
    </row>
    <row r="19" spans="1:26" ht="12.75" customHeight="1" x14ac:dyDescent="0.25">
      <c r="A19" s="150"/>
      <c r="B19" s="151"/>
      <c r="C19" s="152"/>
      <c r="D19" s="153"/>
      <c r="E19" s="154"/>
      <c r="F19" s="262"/>
      <c r="G19" s="157"/>
      <c r="H19" s="268"/>
      <c r="I19" s="158"/>
      <c r="J19" s="265"/>
      <c r="K19" s="156"/>
      <c r="L19" s="156"/>
      <c r="M19" s="156"/>
      <c r="N19" s="266"/>
      <c r="O19" s="267"/>
      <c r="P19" s="15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6" ht="12.75" customHeight="1" x14ac:dyDescent="0.25">
      <c r="A20" s="150">
        <v>2</v>
      </c>
      <c r="B20" s="151" t="str">
        <f>'RAB Type'!B19</f>
        <v>Pek. Pasang Bouwplank</v>
      </c>
      <c r="C20" s="152"/>
      <c r="D20" s="153"/>
      <c r="E20" s="153"/>
      <c r="F20" s="262"/>
      <c r="G20" s="263">
        <v>7.5</v>
      </c>
      <c r="H20" s="264">
        <v>12.5</v>
      </c>
      <c r="I20" s="158"/>
      <c r="J20" s="265"/>
      <c r="K20" s="156"/>
      <c r="L20" s="156"/>
      <c r="M20" s="156" t="s">
        <v>153</v>
      </c>
      <c r="N20" s="266">
        <f>H20+G20+H20+G20</f>
        <v>40</v>
      </c>
      <c r="O20" s="267" t="s">
        <v>56</v>
      </c>
      <c r="P20" s="159"/>
    </row>
    <row r="21" spans="1:26" ht="12.75" customHeight="1" x14ac:dyDescent="0.25">
      <c r="A21" s="200"/>
      <c r="B21" s="192"/>
      <c r="C21" s="193"/>
      <c r="D21" s="269"/>
      <c r="E21" s="269"/>
      <c r="F21" s="270"/>
      <c r="G21" s="271"/>
      <c r="H21" s="272"/>
      <c r="I21" s="197"/>
      <c r="J21" s="273"/>
      <c r="K21" s="202"/>
      <c r="L21" s="202"/>
      <c r="M21" s="202"/>
      <c r="N21" s="274"/>
      <c r="O21" s="275"/>
      <c r="P21" s="276"/>
    </row>
    <row r="22" spans="1:26" ht="15.75" customHeight="1" x14ac:dyDescent="0.25">
      <c r="A22" s="277" t="s">
        <v>12</v>
      </c>
      <c r="B22" s="278" t="s">
        <v>58</v>
      </c>
      <c r="C22" s="279"/>
      <c r="D22" s="280"/>
      <c r="E22" s="280"/>
      <c r="F22" s="281"/>
      <c r="G22" s="282"/>
      <c r="H22" s="283"/>
      <c r="I22" s="284"/>
      <c r="J22" s="285"/>
      <c r="K22" s="286"/>
      <c r="L22" s="286"/>
      <c r="M22" s="286"/>
      <c r="N22" s="287"/>
      <c r="O22" s="288"/>
      <c r="P22" s="289"/>
    </row>
    <row r="23" spans="1:26" ht="12.75" customHeight="1" x14ac:dyDescent="0.25">
      <c r="A23" s="169">
        <v>1</v>
      </c>
      <c r="B23" s="170" t="s">
        <v>59</v>
      </c>
      <c r="C23" s="171"/>
      <c r="D23" s="142"/>
      <c r="E23" s="142"/>
      <c r="F23" s="257"/>
      <c r="G23" s="173"/>
      <c r="H23" s="268"/>
      <c r="I23" s="147"/>
      <c r="J23" s="259"/>
      <c r="K23" s="144"/>
      <c r="L23" s="144"/>
      <c r="M23" s="144"/>
      <c r="N23" s="260"/>
      <c r="O23" s="290"/>
      <c r="P23" s="159"/>
    </row>
    <row r="24" spans="1:26" ht="12.75" customHeight="1" x14ac:dyDescent="0.25">
      <c r="A24" s="169"/>
      <c r="B24" s="170" t="s">
        <v>154</v>
      </c>
      <c r="C24" s="171"/>
      <c r="D24" s="291"/>
      <c r="E24" s="142"/>
      <c r="F24" s="257"/>
      <c r="G24" s="292">
        <f>G28</f>
        <v>39.1</v>
      </c>
      <c r="H24" s="268">
        <v>0.3</v>
      </c>
      <c r="I24" s="147">
        <v>0.5</v>
      </c>
      <c r="J24" s="259"/>
      <c r="K24" s="144"/>
      <c r="L24" s="144"/>
      <c r="M24" s="144" t="s">
        <v>155</v>
      </c>
      <c r="N24" s="260">
        <f>I24*H24*G24</f>
        <v>5.8650000000000002</v>
      </c>
      <c r="O24" s="290" t="s">
        <v>60</v>
      </c>
      <c r="P24" s="159"/>
    </row>
    <row r="25" spans="1:26" ht="12.75" customHeight="1" x14ac:dyDescent="0.25">
      <c r="A25" s="169"/>
      <c r="B25" s="170" t="s">
        <v>156</v>
      </c>
      <c r="C25" s="171"/>
      <c r="D25" s="291"/>
      <c r="E25" s="142"/>
      <c r="F25" s="257"/>
      <c r="G25" s="173">
        <v>0.6</v>
      </c>
      <c r="H25" s="268">
        <v>0.6</v>
      </c>
      <c r="I25" s="147">
        <v>0.5</v>
      </c>
      <c r="J25" s="293">
        <v>7</v>
      </c>
      <c r="K25" s="144"/>
      <c r="L25" s="144"/>
      <c r="M25" s="144" t="s">
        <v>157</v>
      </c>
      <c r="N25" s="260">
        <f>J25*I25*H25*G25</f>
        <v>1.26</v>
      </c>
      <c r="O25" s="290" t="s">
        <v>60</v>
      </c>
      <c r="P25" s="159"/>
    </row>
    <row r="26" spans="1:26" ht="12.75" customHeight="1" x14ac:dyDescent="0.25">
      <c r="A26" s="161"/>
      <c r="B26" s="34"/>
      <c r="C26" s="34"/>
      <c r="D26" s="294"/>
      <c r="E26" s="294"/>
      <c r="F26" s="295"/>
      <c r="G26" s="296"/>
      <c r="H26" s="297"/>
      <c r="I26" s="298"/>
      <c r="J26" s="299"/>
      <c r="K26" s="300"/>
      <c r="L26" s="300"/>
      <c r="M26" s="300" t="s">
        <v>158</v>
      </c>
      <c r="N26" s="301">
        <f>N25+N24</f>
        <v>7.125</v>
      </c>
      <c r="O26" s="302" t="s">
        <v>60</v>
      </c>
      <c r="P26" s="303"/>
    </row>
    <row r="27" spans="1:26" ht="12.75" customHeight="1" x14ac:dyDescent="0.25">
      <c r="A27" s="183"/>
      <c r="B27" s="120"/>
      <c r="C27" s="120"/>
      <c r="D27" s="127"/>
      <c r="E27" s="127"/>
      <c r="F27" s="304"/>
      <c r="G27" s="305"/>
      <c r="H27" s="306"/>
      <c r="I27" s="307"/>
      <c r="J27" s="308"/>
      <c r="K27" s="186"/>
      <c r="L27" s="186"/>
      <c r="M27" s="186"/>
      <c r="N27" s="309"/>
      <c r="O27" s="310"/>
      <c r="P27" s="198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spans="1:26" ht="12.75" customHeight="1" x14ac:dyDescent="0.25">
      <c r="A28" s="169">
        <v>2</v>
      </c>
      <c r="B28" s="171" t="s">
        <v>61</v>
      </c>
      <c r="C28" s="171"/>
      <c r="D28" s="142"/>
      <c r="E28" s="142"/>
      <c r="F28" s="257"/>
      <c r="G28" s="292">
        <f>4+12+8.3+11.8+3</f>
        <v>39.1</v>
      </c>
      <c r="H28" s="258"/>
      <c r="I28" s="147">
        <v>0.5</v>
      </c>
      <c r="J28" s="259"/>
      <c r="K28" s="144"/>
      <c r="L28" s="144"/>
      <c r="M28" s="144" t="s">
        <v>159</v>
      </c>
      <c r="N28" s="311">
        <f>I28*G28</f>
        <v>19.55</v>
      </c>
      <c r="O28" s="267" t="s">
        <v>62</v>
      </c>
      <c r="P28" s="148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spans="1:26" ht="12.75" customHeight="1" x14ac:dyDescent="0.25">
      <c r="A29" s="169"/>
      <c r="B29" s="171"/>
      <c r="C29" s="171"/>
      <c r="D29" s="142"/>
      <c r="E29" s="142"/>
      <c r="F29" s="257"/>
      <c r="G29" s="173"/>
      <c r="H29" s="258"/>
      <c r="I29" s="147"/>
      <c r="J29" s="259"/>
      <c r="K29" s="144"/>
      <c r="L29" s="144"/>
      <c r="M29" s="144"/>
      <c r="N29" s="260"/>
      <c r="O29" s="290"/>
      <c r="P29" s="148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spans="1:26" ht="12.75" customHeight="1" x14ac:dyDescent="0.25">
      <c r="A30" s="169">
        <v>3</v>
      </c>
      <c r="B30" s="171" t="s">
        <v>63</v>
      </c>
      <c r="C30" s="171"/>
      <c r="D30" s="142"/>
      <c r="E30" s="142"/>
      <c r="F30" s="257"/>
      <c r="G30" s="173">
        <v>0.6</v>
      </c>
      <c r="H30" s="258">
        <v>0.6</v>
      </c>
      <c r="I30" s="147">
        <v>0.2</v>
      </c>
      <c r="J30" s="293">
        <v>7</v>
      </c>
      <c r="K30" s="144"/>
      <c r="L30" s="144"/>
      <c r="M30" s="144" t="s">
        <v>157</v>
      </c>
      <c r="N30" s="311">
        <f>J30*I30*H30*G30</f>
        <v>0.504</v>
      </c>
      <c r="O30" s="176" t="s">
        <v>60</v>
      </c>
      <c r="P30" s="148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spans="1:26" ht="12.75" customHeight="1" x14ac:dyDescent="0.25">
      <c r="A31" s="169"/>
      <c r="B31" s="171"/>
      <c r="C31" s="171"/>
      <c r="D31" s="142"/>
      <c r="E31" s="142"/>
      <c r="F31" s="257"/>
      <c r="G31" s="173"/>
      <c r="H31" s="258"/>
      <c r="I31" s="147"/>
      <c r="J31" s="259"/>
      <c r="K31" s="144"/>
      <c r="L31" s="144"/>
      <c r="M31" s="144"/>
      <c r="N31" s="260"/>
      <c r="O31" s="290"/>
      <c r="P31" s="148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spans="1:26" ht="15.75" customHeight="1" x14ac:dyDescent="0.25">
      <c r="A32" s="169">
        <v>4</v>
      </c>
      <c r="B32" s="171" t="s">
        <v>64</v>
      </c>
      <c r="C32" s="171"/>
      <c r="D32" s="142"/>
      <c r="E32" s="142"/>
      <c r="F32" s="257"/>
      <c r="G32" s="173"/>
      <c r="H32" s="258"/>
      <c r="I32" s="147"/>
      <c r="J32" s="259"/>
      <c r="K32" s="144"/>
      <c r="L32" s="144"/>
      <c r="M32" s="312" t="s">
        <v>160</v>
      </c>
      <c r="N32" s="311">
        <f>N26-N30</f>
        <v>6.6210000000000004</v>
      </c>
      <c r="O32" s="176" t="s">
        <v>60</v>
      </c>
      <c r="P32" s="148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spans="1:26" ht="12.75" customHeight="1" x14ac:dyDescent="0.25">
      <c r="A33" s="169"/>
      <c r="B33" s="171"/>
      <c r="C33" s="171"/>
      <c r="D33" s="142"/>
      <c r="E33" s="142"/>
      <c r="F33" s="257"/>
      <c r="G33" s="173"/>
      <c r="H33" s="258"/>
      <c r="I33" s="147"/>
      <c r="J33" s="259"/>
      <c r="K33" s="144"/>
      <c r="L33" s="144"/>
      <c r="M33" s="144"/>
      <c r="N33" s="260"/>
      <c r="O33" s="290"/>
      <c r="P33" s="148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spans="1:26" ht="12.75" customHeight="1" x14ac:dyDescent="0.25">
      <c r="A34" s="169">
        <v>5</v>
      </c>
      <c r="B34" s="171" t="s">
        <v>65</v>
      </c>
      <c r="C34" s="171"/>
      <c r="D34" s="142"/>
      <c r="E34" s="142"/>
      <c r="F34" s="257"/>
      <c r="G34" s="173">
        <v>0.6</v>
      </c>
      <c r="H34" s="258">
        <v>0.6</v>
      </c>
      <c r="I34" s="147">
        <v>0.05</v>
      </c>
      <c r="J34" s="293">
        <v>7</v>
      </c>
      <c r="K34" s="144"/>
      <c r="L34" s="144"/>
      <c r="M34" s="144" t="s">
        <v>157</v>
      </c>
      <c r="N34" s="311">
        <f>J34*I34*H34*G34</f>
        <v>0.126</v>
      </c>
      <c r="O34" s="176" t="s">
        <v>60</v>
      </c>
      <c r="P34" s="148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spans="1:26" ht="12.75" customHeight="1" x14ac:dyDescent="0.25">
      <c r="A35" s="169"/>
      <c r="B35" s="171"/>
      <c r="C35" s="171"/>
      <c r="D35" s="142"/>
      <c r="E35" s="142"/>
      <c r="F35" s="257"/>
      <c r="G35" s="173"/>
      <c r="H35" s="258"/>
      <c r="I35" s="147"/>
      <c r="J35" s="259"/>
      <c r="K35" s="144"/>
      <c r="L35" s="144"/>
      <c r="M35" s="144"/>
      <c r="N35" s="260"/>
      <c r="O35" s="290"/>
      <c r="P35" s="148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spans="1:26" ht="12.75" customHeight="1" x14ac:dyDescent="0.25">
      <c r="A36" s="169">
        <v>6</v>
      </c>
      <c r="B36" s="171" t="s">
        <v>66</v>
      </c>
      <c r="C36" s="171"/>
      <c r="D36" s="142"/>
      <c r="E36" s="142"/>
      <c r="F36" s="257"/>
      <c r="G36" s="173">
        <v>0.6</v>
      </c>
      <c r="H36" s="258">
        <v>0.6</v>
      </c>
      <c r="I36" s="147">
        <v>0.1</v>
      </c>
      <c r="J36" s="293">
        <v>7</v>
      </c>
      <c r="K36" s="144"/>
      <c r="L36" s="144"/>
      <c r="M36" s="144" t="s">
        <v>157</v>
      </c>
      <c r="N36" s="311">
        <f>J36*I36*H36*G36</f>
        <v>0.252</v>
      </c>
      <c r="O36" s="176" t="s">
        <v>60</v>
      </c>
      <c r="P36" s="148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spans="1:26" ht="12.75" customHeight="1" x14ac:dyDescent="0.25">
      <c r="A37" s="169"/>
      <c r="B37" s="171"/>
      <c r="C37" s="171"/>
      <c r="D37" s="142"/>
      <c r="E37" s="142"/>
      <c r="F37" s="257"/>
      <c r="G37" s="173"/>
      <c r="H37" s="258"/>
      <c r="I37" s="147"/>
      <c r="J37" s="259"/>
      <c r="K37" s="144"/>
      <c r="L37" s="144"/>
      <c r="M37" s="144"/>
      <c r="N37" s="260"/>
      <c r="O37" s="290"/>
      <c r="P37" s="148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 ht="12.75" customHeight="1" x14ac:dyDescent="0.25">
      <c r="A38" s="169">
        <v>7</v>
      </c>
      <c r="B38" s="171" t="s">
        <v>67</v>
      </c>
      <c r="C38" s="171"/>
      <c r="D38" s="142"/>
      <c r="E38" s="142"/>
      <c r="F38" s="257"/>
      <c r="G38" s="173"/>
      <c r="H38" s="258"/>
      <c r="I38" s="147">
        <v>0.05</v>
      </c>
      <c r="J38" s="259"/>
      <c r="K38" s="293">
        <v>40.6</v>
      </c>
      <c r="L38" s="144"/>
      <c r="M38" s="144" t="s">
        <v>161</v>
      </c>
      <c r="N38" s="311">
        <f>K38*I38</f>
        <v>2.0300000000000002</v>
      </c>
      <c r="O38" s="176" t="s">
        <v>60</v>
      </c>
      <c r="P38" s="148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spans="1:26" ht="12.75" customHeight="1" x14ac:dyDescent="0.25">
      <c r="A39" s="169"/>
      <c r="B39" s="171"/>
      <c r="C39" s="171"/>
      <c r="D39" s="142"/>
      <c r="E39" s="142"/>
      <c r="F39" s="257"/>
      <c r="G39" s="173"/>
      <c r="H39" s="258"/>
      <c r="I39" s="147"/>
      <c r="J39" s="259"/>
      <c r="K39" s="144"/>
      <c r="L39" s="144"/>
      <c r="M39" s="144"/>
      <c r="N39" s="260"/>
      <c r="O39" s="290"/>
      <c r="P39" s="148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spans="1:26" ht="12.75" customHeight="1" x14ac:dyDescent="0.25">
      <c r="A40" s="169">
        <v>8</v>
      </c>
      <c r="B40" s="171" t="s">
        <v>68</v>
      </c>
      <c r="C40" s="171"/>
      <c r="D40" s="142"/>
      <c r="E40" s="142"/>
      <c r="F40" s="257"/>
      <c r="G40" s="173"/>
      <c r="H40" s="258"/>
      <c r="I40" s="147">
        <v>0.06</v>
      </c>
      <c r="J40" s="259"/>
      <c r="K40" s="313">
        <v>40.6</v>
      </c>
      <c r="L40" s="144"/>
      <c r="M40" s="144" t="s">
        <v>161</v>
      </c>
      <c r="N40" s="311">
        <f>K40*I40</f>
        <v>2.4359999999999999</v>
      </c>
      <c r="O40" s="176" t="s">
        <v>60</v>
      </c>
      <c r="P40" s="148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spans="1:26" ht="12.75" customHeight="1" x14ac:dyDescent="0.25">
      <c r="A41" s="169"/>
      <c r="B41" s="171"/>
      <c r="C41" s="171"/>
      <c r="D41" s="142"/>
      <c r="E41" s="142"/>
      <c r="F41" s="257"/>
      <c r="G41" s="173"/>
      <c r="H41" s="258"/>
      <c r="I41" s="147"/>
      <c r="J41" s="259"/>
      <c r="K41" s="144"/>
      <c r="L41" s="144"/>
      <c r="M41" s="144"/>
      <c r="N41" s="260"/>
      <c r="O41" s="290"/>
      <c r="P41" s="148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spans="1:26" ht="12.75" customHeight="1" x14ac:dyDescent="0.25">
      <c r="A42" s="169">
        <v>9</v>
      </c>
      <c r="B42" s="171" t="s">
        <v>69</v>
      </c>
      <c r="C42" s="171"/>
      <c r="D42" s="142"/>
      <c r="E42" s="142"/>
      <c r="F42" s="257"/>
      <c r="G42" s="173"/>
      <c r="H42" s="258"/>
      <c r="I42" s="147">
        <v>0.05</v>
      </c>
      <c r="J42" s="259"/>
      <c r="K42" s="313">
        <v>40.6</v>
      </c>
      <c r="L42" s="144"/>
      <c r="M42" s="144" t="s">
        <v>161</v>
      </c>
      <c r="N42" s="311">
        <f>K42*I42</f>
        <v>2.0300000000000002</v>
      </c>
      <c r="O42" s="176" t="s">
        <v>60</v>
      </c>
      <c r="P42" s="148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spans="1:26" ht="12.75" customHeight="1" x14ac:dyDescent="0.25">
      <c r="A43" s="169"/>
      <c r="B43" s="171"/>
      <c r="C43" s="171"/>
      <c r="D43" s="142"/>
      <c r="E43" s="142"/>
      <c r="F43" s="257"/>
      <c r="G43" s="173"/>
      <c r="H43" s="258"/>
      <c r="I43" s="147"/>
      <c r="J43" s="259"/>
      <c r="K43" s="144"/>
      <c r="L43" s="144"/>
      <c r="M43" s="144"/>
      <c r="N43" s="260"/>
      <c r="O43" s="290"/>
      <c r="P43" s="148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spans="1:26" ht="12.75" customHeight="1" x14ac:dyDescent="0.25">
      <c r="A44" s="277" t="s">
        <v>13</v>
      </c>
      <c r="B44" s="278" t="s">
        <v>70</v>
      </c>
      <c r="C44" s="279"/>
      <c r="D44" s="280"/>
      <c r="E44" s="280"/>
      <c r="F44" s="281"/>
      <c r="G44" s="282"/>
      <c r="H44" s="283"/>
      <c r="I44" s="284"/>
      <c r="J44" s="285"/>
      <c r="K44" s="286"/>
      <c r="L44" s="286"/>
      <c r="M44" s="286"/>
      <c r="N44" s="287"/>
      <c r="O44" s="288"/>
      <c r="P44" s="28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spans="1:26" ht="12.75" customHeight="1" x14ac:dyDescent="0.25">
      <c r="A45" s="169">
        <v>1</v>
      </c>
      <c r="B45" s="171" t="s">
        <v>71</v>
      </c>
      <c r="C45" s="171"/>
      <c r="D45" s="142"/>
      <c r="E45" s="142"/>
      <c r="F45" s="257"/>
      <c r="G45" s="292">
        <f>27+6.2+1.25+3.9+12</f>
        <v>50.35</v>
      </c>
      <c r="H45" s="258"/>
      <c r="I45" s="147">
        <v>1</v>
      </c>
      <c r="J45" s="259"/>
      <c r="K45" s="144"/>
      <c r="L45" s="144"/>
      <c r="M45" s="144" t="s">
        <v>159</v>
      </c>
      <c r="N45" s="311">
        <f>I45*G45</f>
        <v>50.35</v>
      </c>
      <c r="O45" s="267" t="s">
        <v>62</v>
      </c>
      <c r="P45" s="148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spans="1:26" ht="12.75" customHeight="1" x14ac:dyDescent="0.25">
      <c r="A46" s="169"/>
      <c r="B46" s="171"/>
      <c r="C46" s="171"/>
      <c r="D46" s="142"/>
      <c r="E46" s="142"/>
      <c r="F46" s="257"/>
      <c r="G46" s="173"/>
      <c r="H46" s="258"/>
      <c r="I46" s="147"/>
      <c r="J46" s="259"/>
      <c r="K46" s="144"/>
      <c r="L46" s="144"/>
      <c r="M46" s="144"/>
      <c r="N46" s="260"/>
      <c r="O46" s="290"/>
      <c r="P46" s="148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spans="1:26" ht="12.75" customHeight="1" x14ac:dyDescent="0.25">
      <c r="A47" s="169">
        <v>2</v>
      </c>
      <c r="B47" s="171" t="s">
        <v>72</v>
      </c>
      <c r="C47" s="171"/>
      <c r="D47" s="142"/>
      <c r="E47" s="142"/>
      <c r="F47" s="257"/>
      <c r="G47" s="173"/>
      <c r="H47" s="258"/>
      <c r="I47" s="147"/>
      <c r="J47" s="259"/>
      <c r="K47" s="144"/>
      <c r="L47" s="144"/>
      <c r="M47" s="144"/>
      <c r="N47" s="260"/>
      <c r="O47" s="290"/>
      <c r="P47" s="148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spans="1:26" ht="12.75" customHeight="1" x14ac:dyDescent="0.25">
      <c r="A48" s="169"/>
      <c r="B48" s="171" t="s">
        <v>162</v>
      </c>
      <c r="C48" s="171"/>
      <c r="D48" s="142"/>
      <c r="E48" s="142"/>
      <c r="F48" s="257"/>
      <c r="G48" s="292">
        <f>27+6.2+1.25+3.9+12</f>
        <v>50.35</v>
      </c>
      <c r="H48" s="258"/>
      <c r="I48" s="147">
        <v>2.75</v>
      </c>
      <c r="J48" s="259"/>
      <c r="K48" s="144"/>
      <c r="L48" s="144"/>
      <c r="M48" s="144" t="s">
        <v>159</v>
      </c>
      <c r="N48" s="260">
        <f>I48*G48</f>
        <v>138.46250000000001</v>
      </c>
      <c r="O48" s="314" t="s">
        <v>62</v>
      </c>
      <c r="P48" s="148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spans="1:26" ht="12.75" customHeight="1" x14ac:dyDescent="0.25">
      <c r="A49" s="183"/>
      <c r="B49" s="120" t="s">
        <v>163</v>
      </c>
      <c r="C49" s="120"/>
      <c r="D49" s="127"/>
      <c r="E49" s="127"/>
      <c r="F49" s="304"/>
      <c r="G49" s="305"/>
      <c r="H49" s="306"/>
      <c r="I49" s="307"/>
      <c r="J49" s="308"/>
      <c r="K49" s="315">
        <f>16+7.8</f>
        <v>23.8</v>
      </c>
      <c r="L49" s="186"/>
      <c r="M49" s="186" t="s">
        <v>8</v>
      </c>
      <c r="N49" s="316">
        <f>K49</f>
        <v>23.8</v>
      </c>
      <c r="O49" s="317" t="s">
        <v>62</v>
      </c>
      <c r="P49" s="198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spans="1:26" ht="12.75" customHeight="1" x14ac:dyDescent="0.25">
      <c r="A50" s="161"/>
      <c r="B50" s="34"/>
      <c r="C50" s="34"/>
      <c r="D50" s="294"/>
      <c r="E50" s="294"/>
      <c r="F50" s="295"/>
      <c r="G50" s="296"/>
      <c r="H50" s="297"/>
      <c r="I50" s="298"/>
      <c r="J50" s="299"/>
      <c r="K50" s="300"/>
      <c r="L50" s="300"/>
      <c r="M50" s="300" t="s">
        <v>158</v>
      </c>
      <c r="N50" s="301">
        <f>N49+N48</f>
        <v>162.26250000000002</v>
      </c>
      <c r="O50" s="302" t="s">
        <v>62</v>
      </c>
      <c r="P50" s="303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spans="1:26" ht="12.75" customHeight="1" x14ac:dyDescent="0.25">
      <c r="A51" s="318"/>
      <c r="B51" s="319"/>
      <c r="C51" s="319"/>
      <c r="D51" s="280"/>
      <c r="E51" s="280"/>
      <c r="F51" s="281"/>
      <c r="G51" s="282"/>
      <c r="H51" s="283"/>
      <c r="I51" s="284"/>
      <c r="J51" s="285"/>
      <c r="K51" s="286"/>
      <c r="L51" s="286"/>
      <c r="M51" s="286"/>
      <c r="N51" s="287"/>
      <c r="O51" s="288"/>
      <c r="P51" s="28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spans="1:26" ht="12.75" customHeight="1" x14ac:dyDescent="0.25">
      <c r="A52" s="169">
        <v>3</v>
      </c>
      <c r="B52" s="171" t="s">
        <v>73</v>
      </c>
      <c r="C52" s="171"/>
      <c r="D52" s="142"/>
      <c r="E52" s="142"/>
      <c r="F52" s="257"/>
      <c r="G52" s="173"/>
      <c r="H52" s="258"/>
      <c r="I52" s="147"/>
      <c r="J52" s="259"/>
      <c r="K52" s="313">
        <f>N50*2*0.8</f>
        <v>259.62000000000006</v>
      </c>
      <c r="L52" s="144"/>
      <c r="M52" s="144" t="s">
        <v>8</v>
      </c>
      <c r="N52" s="311">
        <f>K52</f>
        <v>259.62000000000006</v>
      </c>
      <c r="O52" s="267" t="s">
        <v>62</v>
      </c>
      <c r="P52" s="148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spans="1:26" ht="12.75" customHeight="1" x14ac:dyDescent="0.25">
      <c r="A53" s="169"/>
      <c r="B53" s="171"/>
      <c r="C53" s="171"/>
      <c r="D53" s="142"/>
      <c r="E53" s="142"/>
      <c r="F53" s="257"/>
      <c r="G53" s="173"/>
      <c r="H53" s="258"/>
      <c r="I53" s="147"/>
      <c r="J53" s="259"/>
      <c r="K53" s="144"/>
      <c r="L53" s="144"/>
      <c r="M53" s="144"/>
      <c r="N53" s="260"/>
      <c r="O53" s="290"/>
      <c r="P53" s="148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spans="1:26" ht="12.75" customHeight="1" x14ac:dyDescent="0.25">
      <c r="A54" s="169">
        <v>4</v>
      </c>
      <c r="B54" s="171" t="s">
        <v>74</v>
      </c>
      <c r="C54" s="171"/>
      <c r="D54" s="142"/>
      <c r="E54" s="142"/>
      <c r="F54" s="257"/>
      <c r="G54" s="292">
        <f>1.5*5</f>
        <v>7.5</v>
      </c>
      <c r="H54" s="258"/>
      <c r="I54" s="147"/>
      <c r="J54" s="259"/>
      <c r="K54" s="144"/>
      <c r="L54" s="144"/>
      <c r="M54" s="144" t="s">
        <v>164</v>
      </c>
      <c r="N54" s="311">
        <f>G54</f>
        <v>7.5</v>
      </c>
      <c r="O54" s="176" t="s">
        <v>56</v>
      </c>
      <c r="P54" s="148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spans="1:26" ht="12.75" customHeight="1" x14ac:dyDescent="0.25">
      <c r="A55" s="203"/>
      <c r="B55" s="205"/>
      <c r="C55" s="205"/>
      <c r="D55" s="206"/>
      <c r="E55" s="206"/>
      <c r="F55" s="320"/>
      <c r="G55" s="321"/>
      <c r="H55" s="322"/>
      <c r="I55" s="323"/>
      <c r="J55" s="324"/>
      <c r="K55" s="325"/>
      <c r="L55" s="325"/>
      <c r="M55" s="325"/>
      <c r="N55" s="326"/>
      <c r="O55" s="327"/>
      <c r="P55" s="328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spans="1:26" ht="12.75" customHeight="1" x14ac:dyDescent="0.25">
      <c r="A56" s="277" t="s">
        <v>14</v>
      </c>
      <c r="B56" s="278" t="s">
        <v>75</v>
      </c>
      <c r="C56" s="171"/>
      <c r="D56" s="142"/>
      <c r="E56" s="142"/>
      <c r="F56" s="257"/>
      <c r="G56" s="173"/>
      <c r="H56" s="258"/>
      <c r="I56" s="147"/>
      <c r="J56" s="259"/>
      <c r="K56" s="144"/>
      <c r="L56" s="144"/>
      <c r="M56" s="144"/>
      <c r="N56" s="260"/>
      <c r="O56" s="290"/>
      <c r="P56" s="148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spans="1:26" ht="12.75" customHeight="1" x14ac:dyDescent="0.25">
      <c r="A57" s="169">
        <v>1</v>
      </c>
      <c r="B57" s="171" t="s">
        <v>76</v>
      </c>
      <c r="C57" s="171"/>
      <c r="D57" s="142"/>
      <c r="E57" s="142"/>
      <c r="F57" s="257"/>
      <c r="G57" s="292">
        <f>27+4+5.5+3.5+2.9+2.5</f>
        <v>45.4</v>
      </c>
      <c r="H57" s="258">
        <v>0.15</v>
      </c>
      <c r="I57" s="147">
        <v>0.25</v>
      </c>
      <c r="J57" s="259"/>
      <c r="K57" s="144"/>
      <c r="L57" s="144"/>
      <c r="M57" s="144" t="s">
        <v>155</v>
      </c>
      <c r="N57" s="311">
        <f>I57*H57*G57</f>
        <v>1.7024999999999999</v>
      </c>
      <c r="O57" s="176" t="s">
        <v>60</v>
      </c>
      <c r="P57" s="148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spans="1:26" ht="12.75" customHeight="1" x14ac:dyDescent="0.25">
      <c r="A58" s="169"/>
      <c r="B58" s="171"/>
      <c r="C58" s="171"/>
      <c r="D58" s="142"/>
      <c r="E58" s="142"/>
      <c r="F58" s="257"/>
      <c r="G58" s="173"/>
      <c r="H58" s="258"/>
      <c r="I58" s="147"/>
      <c r="J58" s="259"/>
      <c r="K58" s="144"/>
      <c r="L58" s="144"/>
      <c r="M58" s="144"/>
      <c r="N58" s="260"/>
      <c r="O58" s="290"/>
      <c r="P58" s="148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spans="1:26" ht="12.75" customHeight="1" x14ac:dyDescent="0.25">
      <c r="A59" s="169">
        <v>2</v>
      </c>
      <c r="B59" s="171" t="s">
        <v>77</v>
      </c>
      <c r="C59" s="171"/>
      <c r="D59" s="142"/>
      <c r="E59" s="142"/>
      <c r="F59" s="257"/>
      <c r="G59" s="292">
        <f>17.8+28</f>
        <v>45.8</v>
      </c>
      <c r="H59" s="258">
        <v>0.15</v>
      </c>
      <c r="I59" s="147">
        <v>0.15</v>
      </c>
      <c r="J59" s="259"/>
      <c r="K59" s="144"/>
      <c r="L59" s="144"/>
      <c r="M59" s="144" t="s">
        <v>155</v>
      </c>
      <c r="N59" s="311">
        <f>I59*H59*G59</f>
        <v>1.0305</v>
      </c>
      <c r="O59" s="176" t="s">
        <v>60</v>
      </c>
      <c r="P59" s="148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spans="1:26" ht="12.75" customHeight="1" x14ac:dyDescent="0.25">
      <c r="A60" s="169"/>
      <c r="B60" s="171"/>
      <c r="C60" s="171"/>
      <c r="D60" s="142"/>
      <c r="E60" s="142"/>
      <c r="F60" s="257"/>
      <c r="G60" s="173"/>
      <c r="H60" s="258"/>
      <c r="I60" s="147"/>
      <c r="J60" s="259"/>
      <c r="K60" s="144"/>
      <c r="L60" s="144"/>
      <c r="M60" s="144"/>
      <c r="N60" s="260"/>
      <c r="O60" s="290"/>
      <c r="P60" s="148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spans="1:26" ht="12.75" customHeight="1" x14ac:dyDescent="0.25">
      <c r="A61" s="169">
        <v>3</v>
      </c>
      <c r="B61" s="171" t="s">
        <v>78</v>
      </c>
      <c r="C61" s="171"/>
      <c r="D61" s="142"/>
      <c r="E61" s="142"/>
      <c r="F61" s="257"/>
      <c r="G61" s="173">
        <v>0.15</v>
      </c>
      <c r="H61" s="258">
        <v>0.15</v>
      </c>
      <c r="I61" s="329">
        <v>4.3</v>
      </c>
      <c r="J61" s="293">
        <v>14</v>
      </c>
      <c r="K61" s="144"/>
      <c r="L61" s="144">
        <v>1.3</v>
      </c>
      <c r="M61" s="144" t="s">
        <v>165</v>
      </c>
      <c r="N61" s="311">
        <f>G61*H61*I61*J61*L61</f>
        <v>1.7608499999999998</v>
      </c>
      <c r="O61" s="176" t="s">
        <v>60</v>
      </c>
      <c r="P61" s="148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spans="1:26" ht="12.75" customHeight="1" x14ac:dyDescent="0.25">
      <c r="A62" s="169"/>
      <c r="B62" s="171"/>
      <c r="C62" s="171"/>
      <c r="D62" s="142"/>
      <c r="E62" s="142"/>
      <c r="F62" s="257"/>
      <c r="G62" s="173"/>
      <c r="H62" s="258"/>
      <c r="I62" s="147"/>
      <c r="J62" s="259"/>
      <c r="K62" s="144"/>
      <c r="L62" s="144"/>
      <c r="M62" s="144"/>
      <c r="N62" s="260"/>
      <c r="O62" s="290"/>
      <c r="P62" s="148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spans="1:26" ht="12.75" customHeight="1" x14ac:dyDescent="0.25">
      <c r="A63" s="169">
        <v>4</v>
      </c>
      <c r="B63" s="171" t="s">
        <v>79</v>
      </c>
      <c r="C63" s="171"/>
      <c r="D63" s="142"/>
      <c r="E63" s="142"/>
      <c r="F63" s="257"/>
      <c r="G63" s="173"/>
      <c r="H63" s="258"/>
      <c r="I63" s="147">
        <v>0.1</v>
      </c>
      <c r="J63" s="259"/>
      <c r="K63" s="313">
        <f>3.6*8</f>
        <v>28.8</v>
      </c>
      <c r="L63" s="144"/>
      <c r="M63" s="144" t="s">
        <v>161</v>
      </c>
      <c r="N63" s="311">
        <f>K63*I63</f>
        <v>2.8800000000000003</v>
      </c>
      <c r="O63" s="176" t="s">
        <v>60</v>
      </c>
      <c r="P63" s="148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spans="1:26" ht="12.75" customHeight="1" x14ac:dyDescent="0.25">
      <c r="A64" s="200"/>
      <c r="B64" s="193"/>
      <c r="C64" s="193"/>
      <c r="D64" s="194"/>
      <c r="E64" s="194"/>
      <c r="F64" s="270"/>
      <c r="G64" s="271"/>
      <c r="H64" s="272"/>
      <c r="I64" s="197"/>
      <c r="J64" s="273"/>
      <c r="K64" s="202"/>
      <c r="L64" s="202"/>
      <c r="M64" s="202"/>
      <c r="N64" s="274"/>
      <c r="O64" s="275"/>
      <c r="P64" s="276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spans="1:26" ht="12.75" customHeight="1" x14ac:dyDescent="0.25">
      <c r="A65" s="277" t="s">
        <v>15</v>
      </c>
      <c r="B65" s="278" t="s">
        <v>80</v>
      </c>
      <c r="C65" s="171"/>
      <c r="D65" s="142"/>
      <c r="E65" s="142"/>
      <c r="F65" s="257"/>
      <c r="G65" s="173"/>
      <c r="H65" s="258"/>
      <c r="I65" s="147"/>
      <c r="J65" s="259"/>
      <c r="K65" s="144"/>
      <c r="L65" s="144"/>
      <c r="M65" s="144"/>
      <c r="N65" s="260"/>
      <c r="O65" s="290"/>
      <c r="P65" s="148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spans="1:26" ht="12.75" customHeight="1" x14ac:dyDescent="0.25">
      <c r="A66" s="169">
        <v>1</v>
      </c>
      <c r="B66" s="171" t="s">
        <v>81</v>
      </c>
      <c r="C66" s="171"/>
      <c r="D66" s="142"/>
      <c r="E66" s="142"/>
      <c r="F66" s="257"/>
      <c r="G66" s="173"/>
      <c r="H66" s="258"/>
      <c r="I66" s="147"/>
      <c r="J66" s="259"/>
      <c r="K66" s="313">
        <f>18.7+8.6+8.6</f>
        <v>35.9</v>
      </c>
      <c r="L66" s="144"/>
      <c r="M66" s="144" t="s">
        <v>8</v>
      </c>
      <c r="N66" s="311">
        <f>K66</f>
        <v>35.9</v>
      </c>
      <c r="O66" s="267" t="s">
        <v>62</v>
      </c>
      <c r="P66" s="148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spans="1:26" ht="12.75" customHeight="1" x14ac:dyDescent="0.25">
      <c r="A67" s="169"/>
      <c r="B67" s="171"/>
      <c r="C67" s="171"/>
      <c r="D67" s="142"/>
      <c r="E67" s="142"/>
      <c r="F67" s="257"/>
      <c r="G67" s="173"/>
      <c r="H67" s="258"/>
      <c r="I67" s="147"/>
      <c r="J67" s="259"/>
      <c r="K67" s="144"/>
      <c r="L67" s="144"/>
      <c r="M67" s="144"/>
      <c r="N67" s="260"/>
      <c r="O67" s="290"/>
      <c r="P67" s="148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spans="1:26" ht="12.75" customHeight="1" x14ac:dyDescent="0.25">
      <c r="A68" s="169">
        <v>2</v>
      </c>
      <c r="B68" s="171" t="s">
        <v>82</v>
      </c>
      <c r="C68" s="171"/>
      <c r="D68" s="142"/>
      <c r="E68" s="142"/>
      <c r="F68" s="257"/>
      <c r="G68" s="173"/>
      <c r="H68" s="258"/>
      <c r="I68" s="147"/>
      <c r="J68" s="259"/>
      <c r="K68" s="313">
        <v>1.8</v>
      </c>
      <c r="L68" s="144"/>
      <c r="M68" s="144" t="s">
        <v>8</v>
      </c>
      <c r="N68" s="311">
        <f>K68</f>
        <v>1.8</v>
      </c>
      <c r="O68" s="267" t="s">
        <v>62</v>
      </c>
      <c r="P68" s="148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spans="1:26" ht="12.75" customHeight="1" x14ac:dyDescent="0.25">
      <c r="A69" s="169"/>
      <c r="B69" s="171"/>
      <c r="C69" s="171"/>
      <c r="D69" s="142"/>
      <c r="E69" s="142"/>
      <c r="F69" s="257"/>
      <c r="G69" s="173"/>
      <c r="H69" s="258"/>
      <c r="I69" s="147"/>
      <c r="J69" s="259"/>
      <c r="K69" s="144"/>
      <c r="L69" s="144"/>
      <c r="M69" s="144"/>
      <c r="N69" s="260"/>
      <c r="O69" s="290"/>
      <c r="P69" s="148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spans="1:26" ht="12.75" customHeight="1" x14ac:dyDescent="0.25">
      <c r="A70" s="169">
        <v>3</v>
      </c>
      <c r="B70" s="171" t="s">
        <v>83</v>
      </c>
      <c r="C70" s="171"/>
      <c r="D70" s="142"/>
      <c r="E70" s="142"/>
      <c r="F70" s="257"/>
      <c r="G70" s="292">
        <v>5.25</v>
      </c>
      <c r="H70" s="258"/>
      <c r="I70" s="147">
        <v>1.7</v>
      </c>
      <c r="J70" s="259"/>
      <c r="K70" s="144"/>
      <c r="L70" s="144"/>
      <c r="M70" s="144" t="s">
        <v>159</v>
      </c>
      <c r="N70" s="311">
        <f>I70*G70</f>
        <v>8.9249999999999989</v>
      </c>
      <c r="O70" s="267" t="s">
        <v>62</v>
      </c>
      <c r="P70" s="148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spans="1:26" ht="12.75" customHeight="1" x14ac:dyDescent="0.25">
      <c r="A71" s="200"/>
      <c r="B71" s="193"/>
      <c r="C71" s="193"/>
      <c r="D71" s="194"/>
      <c r="E71" s="194"/>
      <c r="F71" s="270"/>
      <c r="G71" s="271"/>
      <c r="H71" s="272"/>
      <c r="I71" s="197"/>
      <c r="J71" s="273"/>
      <c r="K71" s="202"/>
      <c r="L71" s="202"/>
      <c r="M71" s="202"/>
      <c r="N71" s="274"/>
      <c r="O71" s="275"/>
      <c r="P71" s="276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spans="1:26" ht="12.75" customHeight="1" x14ac:dyDescent="0.25">
      <c r="A72" s="277" t="s">
        <v>16</v>
      </c>
      <c r="B72" s="278" t="s">
        <v>17</v>
      </c>
      <c r="C72" s="171"/>
      <c r="D72" s="142"/>
      <c r="E72" s="142"/>
      <c r="F72" s="257"/>
      <c r="G72" s="173"/>
      <c r="H72" s="258"/>
      <c r="I72" s="147"/>
      <c r="J72" s="259"/>
      <c r="K72" s="144"/>
      <c r="L72" s="144"/>
      <c r="M72" s="144"/>
      <c r="N72" s="260"/>
      <c r="O72" s="290"/>
      <c r="P72" s="148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spans="1:26" ht="12.75" customHeight="1" x14ac:dyDescent="0.25">
      <c r="A73" s="169">
        <v>1</v>
      </c>
      <c r="B73" s="171" t="s">
        <v>84</v>
      </c>
      <c r="C73" s="171"/>
      <c r="D73" s="142"/>
      <c r="E73" s="142"/>
      <c r="F73" s="257"/>
      <c r="G73" s="292">
        <v>5.0999999999999996</v>
      </c>
      <c r="H73" s="258"/>
      <c r="I73" s="147"/>
      <c r="J73" s="293">
        <v>4</v>
      </c>
      <c r="K73" s="144"/>
      <c r="L73" s="144"/>
      <c r="M73" s="144" t="s">
        <v>166</v>
      </c>
      <c r="N73" s="311">
        <f>J73*G73</f>
        <v>20.399999999999999</v>
      </c>
      <c r="O73" s="176" t="s">
        <v>56</v>
      </c>
      <c r="P73" s="148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spans="1:26" ht="12.75" customHeight="1" x14ac:dyDescent="0.25">
      <c r="A74" s="169"/>
      <c r="B74" s="171"/>
      <c r="C74" s="171"/>
      <c r="D74" s="142"/>
      <c r="E74" s="142"/>
      <c r="F74" s="257"/>
      <c r="G74" s="173"/>
      <c r="H74" s="258"/>
      <c r="I74" s="147"/>
      <c r="J74" s="259"/>
      <c r="K74" s="144"/>
      <c r="L74" s="144"/>
      <c r="M74" s="144"/>
      <c r="N74" s="260"/>
      <c r="O74" s="290"/>
      <c r="P74" s="148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spans="1:26" ht="12.75" customHeight="1" x14ac:dyDescent="0.25">
      <c r="A75" s="169">
        <v>2</v>
      </c>
      <c r="B75" s="171" t="s">
        <v>85</v>
      </c>
      <c r="C75" s="171"/>
      <c r="D75" s="142"/>
      <c r="E75" s="142"/>
      <c r="F75" s="257"/>
      <c r="G75" s="173"/>
      <c r="H75" s="330">
        <v>0.8</v>
      </c>
      <c r="I75" s="329">
        <v>2.06</v>
      </c>
      <c r="J75" s="293">
        <v>4</v>
      </c>
      <c r="K75" s="144"/>
      <c r="L75" s="144"/>
      <c r="M75" s="144" t="s">
        <v>167</v>
      </c>
      <c r="N75" s="311">
        <f>J75*I75*H75</f>
        <v>6.5920000000000005</v>
      </c>
      <c r="O75" s="267" t="s">
        <v>62</v>
      </c>
      <c r="P75" s="148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spans="1:26" ht="12.75" customHeight="1" x14ac:dyDescent="0.25">
      <c r="A76" s="169"/>
      <c r="B76" s="171"/>
      <c r="C76" s="171"/>
      <c r="D76" s="142"/>
      <c r="E76" s="142"/>
      <c r="F76" s="257"/>
      <c r="G76" s="173"/>
      <c r="H76" s="258"/>
      <c r="I76" s="147"/>
      <c r="J76" s="259"/>
      <c r="K76" s="144"/>
      <c r="L76" s="144"/>
      <c r="M76" s="144"/>
      <c r="N76" s="260"/>
      <c r="O76" s="290"/>
      <c r="P76" s="148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spans="1:26" ht="12.75" customHeight="1" x14ac:dyDescent="0.25">
      <c r="A77" s="169">
        <v>3</v>
      </c>
      <c r="B77" s="171" t="s">
        <v>86</v>
      </c>
      <c r="C77" s="171"/>
      <c r="D77" s="142"/>
      <c r="E77" s="142"/>
      <c r="F77" s="257"/>
      <c r="G77" s="173"/>
      <c r="H77" s="258"/>
      <c r="I77" s="147"/>
      <c r="J77" s="293">
        <v>1</v>
      </c>
      <c r="K77" s="144"/>
      <c r="L77" s="144"/>
      <c r="M77" s="144" t="s">
        <v>168</v>
      </c>
      <c r="N77" s="311">
        <f>J77</f>
        <v>1</v>
      </c>
      <c r="O77" s="176" t="s">
        <v>87</v>
      </c>
      <c r="P77" s="148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spans="1:26" ht="12.75" customHeight="1" x14ac:dyDescent="0.25">
      <c r="A78" s="169"/>
      <c r="B78" s="171"/>
      <c r="C78" s="171"/>
      <c r="D78" s="142"/>
      <c r="E78" s="142"/>
      <c r="F78" s="257"/>
      <c r="G78" s="173"/>
      <c r="H78" s="258"/>
      <c r="I78" s="147"/>
      <c r="J78" s="259"/>
      <c r="K78" s="144"/>
      <c r="L78" s="144"/>
      <c r="M78" s="144"/>
      <c r="N78" s="260"/>
      <c r="O78" s="290"/>
      <c r="P78" s="148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spans="1:26" ht="12.75" customHeight="1" x14ac:dyDescent="0.25">
      <c r="A79" s="169">
        <v>9</v>
      </c>
      <c r="B79" s="171" t="s">
        <v>89</v>
      </c>
      <c r="C79" s="171"/>
      <c r="D79" s="142"/>
      <c r="E79" s="142"/>
      <c r="F79" s="257"/>
      <c r="G79" s="292">
        <f>5.8+0.8+0.8+0.8</f>
        <v>8.1999999999999993</v>
      </c>
      <c r="H79" s="258"/>
      <c r="I79" s="147"/>
      <c r="J79" s="293">
        <v>2</v>
      </c>
      <c r="K79" s="144"/>
      <c r="L79" s="144"/>
      <c r="M79" s="144" t="s">
        <v>166</v>
      </c>
      <c r="N79" s="311">
        <f>J79*G79</f>
        <v>16.399999999999999</v>
      </c>
      <c r="O79" s="176" t="s">
        <v>56</v>
      </c>
      <c r="P79" s="148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spans="1:26" ht="12.75" customHeight="1" x14ac:dyDescent="0.25">
      <c r="A80" s="169"/>
      <c r="B80" s="171"/>
      <c r="C80" s="171"/>
      <c r="D80" s="142"/>
      <c r="E80" s="142"/>
      <c r="F80" s="257"/>
      <c r="G80" s="173"/>
      <c r="H80" s="258"/>
      <c r="I80" s="147"/>
      <c r="J80" s="259"/>
      <c r="K80" s="144"/>
      <c r="L80" s="144"/>
      <c r="M80" s="144"/>
      <c r="N80" s="260"/>
      <c r="O80" s="290"/>
      <c r="P80" s="148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spans="1:26" ht="12.75" customHeight="1" x14ac:dyDescent="0.25">
      <c r="A81" s="169">
        <v>10</v>
      </c>
      <c r="B81" s="171" t="s">
        <v>90</v>
      </c>
      <c r="C81" s="171"/>
      <c r="D81" s="142"/>
      <c r="E81" s="142"/>
      <c r="F81" s="257"/>
      <c r="G81" s="292">
        <f>2.3*2</f>
        <v>4.5999999999999996</v>
      </c>
      <c r="H81" s="258"/>
      <c r="I81" s="147"/>
      <c r="J81" s="293">
        <v>2</v>
      </c>
      <c r="K81" s="144"/>
      <c r="L81" s="144"/>
      <c r="M81" s="144" t="s">
        <v>166</v>
      </c>
      <c r="N81" s="311">
        <f>J81*G81</f>
        <v>9.1999999999999993</v>
      </c>
      <c r="O81" s="176" t="s">
        <v>56</v>
      </c>
      <c r="P81" s="148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spans="1:26" ht="12.75" customHeight="1" x14ac:dyDescent="0.25">
      <c r="A82" s="169"/>
      <c r="B82" s="171"/>
      <c r="C82" s="171"/>
      <c r="D82" s="142"/>
      <c r="E82" s="142"/>
      <c r="F82" s="257"/>
      <c r="G82" s="173"/>
      <c r="H82" s="258"/>
      <c r="I82" s="147"/>
      <c r="J82" s="259"/>
      <c r="K82" s="144"/>
      <c r="L82" s="144"/>
      <c r="M82" s="144"/>
      <c r="N82" s="260"/>
      <c r="O82" s="290"/>
      <c r="P82" s="148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spans="1:26" ht="12.75" customHeight="1" x14ac:dyDescent="0.25">
      <c r="A83" s="169">
        <v>11</v>
      </c>
      <c r="B83" s="171" t="s">
        <v>169</v>
      </c>
      <c r="C83" s="171"/>
      <c r="D83" s="142"/>
      <c r="E83" s="142"/>
      <c r="F83" s="257"/>
      <c r="G83" s="173"/>
      <c r="H83" s="292">
        <v>0.8</v>
      </c>
      <c r="I83" s="330">
        <v>2.0099999999999998</v>
      </c>
      <c r="J83" s="293">
        <v>2</v>
      </c>
      <c r="K83" s="144"/>
      <c r="L83" s="144"/>
      <c r="M83" s="144" t="s">
        <v>167</v>
      </c>
      <c r="N83" s="311">
        <f>J83*I83*H83</f>
        <v>3.2159999999999997</v>
      </c>
      <c r="O83" s="267" t="s">
        <v>62</v>
      </c>
      <c r="P83" s="148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spans="1:26" ht="12.75" customHeight="1" x14ac:dyDescent="0.25">
      <c r="A84" s="169"/>
      <c r="B84" s="171"/>
      <c r="C84" s="171"/>
      <c r="D84" s="142"/>
      <c r="E84" s="142"/>
      <c r="F84" s="257"/>
      <c r="G84" s="173"/>
      <c r="H84" s="258"/>
      <c r="I84" s="147"/>
      <c r="J84" s="259"/>
      <c r="K84" s="144"/>
      <c r="L84" s="144"/>
      <c r="M84" s="144"/>
      <c r="N84" s="260"/>
      <c r="O84" s="290"/>
      <c r="P84" s="148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spans="1:26" ht="12.75" customHeight="1" x14ac:dyDescent="0.25">
      <c r="A85" s="169">
        <v>12</v>
      </c>
      <c r="B85" s="171" t="s">
        <v>92</v>
      </c>
      <c r="C85" s="171"/>
      <c r="D85" s="142"/>
      <c r="E85" s="142"/>
      <c r="F85" s="257"/>
      <c r="G85" s="173">
        <v>5.8</v>
      </c>
      <c r="H85" s="258"/>
      <c r="I85" s="147"/>
      <c r="J85" s="259">
        <v>2</v>
      </c>
      <c r="K85" s="144"/>
      <c r="L85" s="144"/>
      <c r="M85" s="144" t="s">
        <v>164</v>
      </c>
      <c r="N85" s="311">
        <f>G85</f>
        <v>5.8</v>
      </c>
      <c r="O85" s="176" t="s">
        <v>56</v>
      </c>
      <c r="P85" s="148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spans="1:26" ht="12.75" customHeight="1" x14ac:dyDescent="0.25">
      <c r="A86" s="169"/>
      <c r="B86" s="171"/>
      <c r="C86" s="171"/>
      <c r="D86" s="142"/>
      <c r="E86" s="142"/>
      <c r="F86" s="257"/>
      <c r="G86" s="173"/>
      <c r="H86" s="258"/>
      <c r="I86" s="147"/>
      <c r="J86" s="259"/>
      <c r="K86" s="144"/>
      <c r="L86" s="144"/>
      <c r="M86" s="144"/>
      <c r="N86" s="260"/>
      <c r="O86" s="290"/>
      <c r="P86" s="148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spans="1:26" ht="12.75" customHeight="1" x14ac:dyDescent="0.25">
      <c r="A87" s="169">
        <v>13</v>
      </c>
      <c r="B87" s="171" t="s">
        <v>93</v>
      </c>
      <c r="C87" s="171"/>
      <c r="D87" s="142"/>
      <c r="E87" s="142"/>
      <c r="F87" s="257"/>
      <c r="G87" s="173">
        <v>6.4</v>
      </c>
      <c r="H87" s="258"/>
      <c r="I87" s="147"/>
      <c r="J87" s="259">
        <v>2</v>
      </c>
      <c r="K87" s="144"/>
      <c r="L87" s="144"/>
      <c r="M87" s="144" t="s">
        <v>164</v>
      </c>
      <c r="N87" s="311">
        <f>G87</f>
        <v>6.4</v>
      </c>
      <c r="O87" s="176" t="s">
        <v>56</v>
      </c>
      <c r="P87" s="148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spans="1:26" ht="12.75" customHeight="1" x14ac:dyDescent="0.25">
      <c r="A88" s="169"/>
      <c r="B88" s="171"/>
      <c r="C88" s="171"/>
      <c r="D88" s="142"/>
      <c r="E88" s="142"/>
      <c r="F88" s="257"/>
      <c r="G88" s="173"/>
      <c r="H88" s="258"/>
      <c r="I88" s="147"/>
      <c r="J88" s="259"/>
      <c r="K88" s="144"/>
      <c r="L88" s="144"/>
      <c r="M88" s="144"/>
      <c r="N88" s="260"/>
      <c r="O88" s="290"/>
      <c r="P88" s="148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spans="1:26" ht="12.75" customHeight="1" x14ac:dyDescent="0.25">
      <c r="A89" s="169">
        <v>14</v>
      </c>
      <c r="B89" s="171" t="s">
        <v>170</v>
      </c>
      <c r="C89" s="171"/>
      <c r="D89" s="142"/>
      <c r="E89" s="142"/>
      <c r="F89" s="257"/>
      <c r="G89" s="173"/>
      <c r="H89" s="173">
        <v>1.1000000000000001</v>
      </c>
      <c r="I89" s="258">
        <v>1.6</v>
      </c>
      <c r="J89" s="259">
        <v>2</v>
      </c>
      <c r="K89" s="144"/>
      <c r="L89" s="144"/>
      <c r="M89" s="144" t="s">
        <v>167</v>
      </c>
      <c r="N89" s="311">
        <f>J89*I89*H89</f>
        <v>3.5200000000000005</v>
      </c>
      <c r="O89" s="267" t="s">
        <v>62</v>
      </c>
      <c r="P89" s="148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spans="1:26" ht="12.75" customHeight="1" x14ac:dyDescent="0.25">
      <c r="A90" s="169"/>
      <c r="B90" s="171"/>
      <c r="C90" s="171"/>
      <c r="D90" s="142"/>
      <c r="E90" s="142"/>
      <c r="F90" s="257"/>
      <c r="G90" s="173"/>
      <c r="H90" s="258"/>
      <c r="I90" s="147"/>
      <c r="J90" s="259"/>
      <c r="K90" s="144"/>
      <c r="L90" s="144"/>
      <c r="M90" s="144"/>
      <c r="N90" s="260"/>
      <c r="O90" s="290"/>
      <c r="P90" s="148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spans="1:26" ht="12.75" customHeight="1" x14ac:dyDescent="0.25">
      <c r="A91" s="169">
        <v>15</v>
      </c>
      <c r="B91" s="171" t="s">
        <v>95</v>
      </c>
      <c r="C91" s="171"/>
      <c r="D91" s="142"/>
      <c r="E91" s="142"/>
      <c r="F91" s="257"/>
      <c r="G91" s="173">
        <v>3</v>
      </c>
      <c r="H91" s="258"/>
      <c r="I91" s="147"/>
      <c r="J91" s="259"/>
      <c r="K91" s="144"/>
      <c r="L91" s="144"/>
      <c r="M91" s="144" t="s">
        <v>164</v>
      </c>
      <c r="N91" s="311">
        <f>G91</f>
        <v>3</v>
      </c>
      <c r="O91" s="176" t="s">
        <v>56</v>
      </c>
      <c r="P91" s="148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spans="1:26" ht="12.75" customHeight="1" x14ac:dyDescent="0.25">
      <c r="A92" s="169"/>
      <c r="B92" s="171"/>
      <c r="C92" s="171"/>
      <c r="D92" s="142"/>
      <c r="E92" s="142"/>
      <c r="F92" s="257"/>
      <c r="G92" s="173"/>
      <c r="H92" s="258"/>
      <c r="I92" s="147"/>
      <c r="J92" s="259"/>
      <c r="K92" s="144"/>
      <c r="L92" s="144"/>
      <c r="M92" s="144"/>
      <c r="N92" s="260"/>
      <c r="O92" s="290"/>
      <c r="P92" s="148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spans="1:26" ht="12.75" customHeight="1" x14ac:dyDescent="0.25">
      <c r="A93" s="169">
        <v>16</v>
      </c>
      <c r="B93" s="171" t="s">
        <v>96</v>
      </c>
      <c r="C93" s="171"/>
      <c r="D93" s="142"/>
      <c r="E93" s="142"/>
      <c r="F93" s="257"/>
      <c r="G93" s="173">
        <v>2.75</v>
      </c>
      <c r="H93" s="258"/>
      <c r="I93" s="147"/>
      <c r="J93" s="259"/>
      <c r="K93" s="144"/>
      <c r="L93" s="144"/>
      <c r="M93" s="144" t="s">
        <v>164</v>
      </c>
      <c r="N93" s="311">
        <f>G93</f>
        <v>2.75</v>
      </c>
      <c r="O93" s="176" t="s">
        <v>56</v>
      </c>
      <c r="P93" s="148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spans="1:26" ht="12.75" customHeight="1" x14ac:dyDescent="0.25">
      <c r="A94" s="169"/>
      <c r="B94" s="171"/>
      <c r="C94" s="171"/>
      <c r="D94" s="142"/>
      <c r="E94" s="142"/>
      <c r="F94" s="257"/>
      <c r="G94" s="173"/>
      <c r="H94" s="258"/>
      <c r="I94" s="147"/>
      <c r="J94" s="259"/>
      <c r="K94" s="144"/>
      <c r="L94" s="144"/>
      <c r="M94" s="144"/>
      <c r="N94" s="260"/>
      <c r="O94" s="290"/>
      <c r="P94" s="148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spans="1:26" ht="12.75" customHeight="1" x14ac:dyDescent="0.25">
      <c r="A95" s="150">
        <v>17</v>
      </c>
      <c r="B95" s="152" t="s">
        <v>171</v>
      </c>
      <c r="C95" s="152"/>
      <c r="D95" s="154"/>
      <c r="E95" s="154"/>
      <c r="F95" s="262"/>
      <c r="G95" s="157"/>
      <c r="H95" s="157">
        <v>0.81</v>
      </c>
      <c r="I95" s="268">
        <v>0.56999999999999995</v>
      </c>
      <c r="J95" s="265"/>
      <c r="K95" s="156"/>
      <c r="L95" s="156"/>
      <c r="M95" s="156" t="s">
        <v>172</v>
      </c>
      <c r="N95" s="266">
        <f>I95*H95</f>
        <v>0.4617</v>
      </c>
      <c r="O95" s="267" t="s">
        <v>62</v>
      </c>
      <c r="P95" s="15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spans="1:26" ht="12.75" customHeight="1" x14ac:dyDescent="0.25">
      <c r="A96" s="183"/>
      <c r="B96" s="120"/>
      <c r="C96" s="120"/>
      <c r="D96" s="154"/>
      <c r="E96" s="127"/>
      <c r="F96" s="262"/>
      <c r="G96" s="305"/>
      <c r="H96" s="157"/>
      <c r="I96" s="268"/>
      <c r="J96" s="158"/>
      <c r="K96" s="186"/>
      <c r="L96" s="186"/>
      <c r="M96" s="186"/>
      <c r="N96" s="309"/>
      <c r="O96" s="310"/>
      <c r="P96" s="198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spans="1:26" ht="12.75" customHeight="1" x14ac:dyDescent="0.25">
      <c r="A97" s="150">
        <v>18</v>
      </c>
      <c r="B97" s="151" t="s">
        <v>98</v>
      </c>
      <c r="C97" s="188"/>
      <c r="D97" s="127"/>
      <c r="E97" s="189"/>
      <c r="F97" s="304"/>
      <c r="G97" s="331">
        <v>5.5</v>
      </c>
      <c r="H97" s="305"/>
      <c r="I97" s="306"/>
      <c r="J97" s="308">
        <v>1</v>
      </c>
      <c r="K97" s="331"/>
      <c r="L97" s="331"/>
      <c r="M97" s="331" t="s">
        <v>164</v>
      </c>
      <c r="N97" s="332">
        <f>G97*J97</f>
        <v>5.5</v>
      </c>
      <c r="O97" s="333" t="s">
        <v>62</v>
      </c>
      <c r="P97" s="19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spans="1:26" ht="12.75" customHeight="1" x14ac:dyDescent="0.25">
      <c r="A98" s="183"/>
      <c r="B98" s="120"/>
      <c r="C98" s="152"/>
      <c r="D98" s="189"/>
      <c r="E98" s="154"/>
      <c r="F98" s="262"/>
      <c r="G98" s="173"/>
      <c r="H98" s="331"/>
      <c r="I98" s="268"/>
      <c r="J98" s="334"/>
      <c r="K98" s="157"/>
      <c r="L98" s="157"/>
      <c r="M98" s="331"/>
      <c r="N98" s="332"/>
      <c r="O98" s="267"/>
      <c r="P98" s="15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spans="1:26" ht="12.75" customHeight="1" x14ac:dyDescent="0.25">
      <c r="A99" s="335">
        <v>19</v>
      </c>
      <c r="B99" s="151" t="s">
        <v>99</v>
      </c>
      <c r="C99" s="120"/>
      <c r="D99" s="154"/>
      <c r="E99" s="154"/>
      <c r="F99" s="304"/>
      <c r="G99" s="305"/>
      <c r="H99" s="331">
        <v>0.9</v>
      </c>
      <c r="I99" s="268">
        <v>2.06</v>
      </c>
      <c r="J99" s="334"/>
      <c r="K99" s="157"/>
      <c r="L99" s="157" t="s">
        <v>151</v>
      </c>
      <c r="M99" s="157" t="s">
        <v>172</v>
      </c>
      <c r="N99" s="332">
        <f>H99*I99</f>
        <v>1.8540000000000001</v>
      </c>
      <c r="O99" s="267" t="s">
        <v>62</v>
      </c>
      <c r="P99" s="198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spans="1:26" ht="12.75" customHeight="1" x14ac:dyDescent="0.25">
      <c r="A100" s="150"/>
      <c r="B100" s="120"/>
      <c r="C100" s="152"/>
      <c r="D100" s="154"/>
      <c r="E100" s="127"/>
      <c r="F100" s="336"/>
      <c r="G100" s="157"/>
      <c r="H100" s="157"/>
      <c r="I100" s="306"/>
      <c r="J100" s="158"/>
      <c r="K100" s="157"/>
      <c r="L100" s="186"/>
      <c r="M100" s="186"/>
      <c r="N100" s="332"/>
      <c r="O100" s="267"/>
      <c r="P100" s="19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spans="1:26" ht="12.75" customHeight="1" x14ac:dyDescent="0.25">
      <c r="A101" s="150">
        <v>20</v>
      </c>
      <c r="B101" s="187" t="s">
        <v>100</v>
      </c>
      <c r="C101" s="188"/>
      <c r="D101" s="189"/>
      <c r="E101" s="154"/>
      <c r="F101" s="336"/>
      <c r="G101" s="157">
        <v>4.5999999999999996</v>
      </c>
      <c r="H101" s="305"/>
      <c r="I101" s="268"/>
      <c r="J101" s="158"/>
      <c r="K101" s="157"/>
      <c r="L101" s="331"/>
      <c r="M101" s="157" t="s">
        <v>164</v>
      </c>
      <c r="N101" s="266">
        <f>G101</f>
        <v>4.5999999999999996</v>
      </c>
      <c r="O101" s="267" t="s">
        <v>62</v>
      </c>
      <c r="P101" s="19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spans="1:26" ht="12" customHeight="1" x14ac:dyDescent="0.25">
      <c r="A102" s="150"/>
      <c r="B102" s="151"/>
      <c r="C102" s="152"/>
      <c r="D102" s="154"/>
      <c r="E102" s="154"/>
      <c r="F102" s="336"/>
      <c r="G102" s="157"/>
      <c r="H102" s="157"/>
      <c r="I102" s="337"/>
      <c r="J102" s="308"/>
      <c r="K102" s="157"/>
      <c r="L102" s="157"/>
      <c r="M102" s="157"/>
      <c r="N102" s="266"/>
      <c r="O102" s="310"/>
      <c r="P102" s="15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spans="1:26" ht="12" customHeight="1" x14ac:dyDescent="0.25">
      <c r="A103" s="183">
        <v>21</v>
      </c>
      <c r="B103" s="120" t="s">
        <v>171</v>
      </c>
      <c r="C103" s="152"/>
      <c r="D103" s="189"/>
      <c r="E103" s="127"/>
      <c r="F103" s="336"/>
      <c r="G103" s="157"/>
      <c r="H103" s="305">
        <v>0.25</v>
      </c>
      <c r="I103" s="268">
        <v>2</v>
      </c>
      <c r="J103" s="158"/>
      <c r="K103" s="186"/>
      <c r="L103" s="186"/>
      <c r="M103" s="157" t="s">
        <v>172</v>
      </c>
      <c r="N103" s="266">
        <f>H103*I103</f>
        <v>0.5</v>
      </c>
      <c r="O103" s="267" t="s">
        <v>62</v>
      </c>
      <c r="P103" s="15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spans="1:26" ht="12.75" customHeight="1" x14ac:dyDescent="0.25">
      <c r="A104" s="200"/>
      <c r="B104" s="192"/>
      <c r="C104" s="205"/>
      <c r="D104" s="194"/>
      <c r="E104" s="194"/>
      <c r="F104" s="270"/>
      <c r="G104" s="321"/>
      <c r="H104" s="272"/>
      <c r="I104" s="197"/>
      <c r="J104" s="324"/>
      <c r="K104" s="271"/>
      <c r="L104" s="271"/>
      <c r="M104" s="271"/>
      <c r="N104" s="326"/>
      <c r="O104" s="327"/>
      <c r="P104" s="328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spans="1:26" ht="12.75" customHeight="1" x14ac:dyDescent="0.25">
      <c r="A105" s="139" t="s">
        <v>18</v>
      </c>
      <c r="B105" s="140" t="s">
        <v>19</v>
      </c>
      <c r="C105" s="171"/>
      <c r="D105" s="142"/>
      <c r="E105" s="142"/>
      <c r="F105" s="257"/>
      <c r="G105" s="173"/>
      <c r="H105" s="258"/>
      <c r="I105" s="147"/>
      <c r="J105" s="259"/>
      <c r="K105" s="144"/>
      <c r="L105" s="144"/>
      <c r="M105" s="144"/>
      <c r="N105" s="260"/>
      <c r="O105" s="290"/>
      <c r="P105" s="148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spans="1:26" ht="12.75" customHeight="1" x14ac:dyDescent="0.25">
      <c r="A106" s="169">
        <v>1</v>
      </c>
      <c r="B106" s="171" t="s">
        <v>173</v>
      </c>
      <c r="C106" s="171"/>
      <c r="D106" s="142"/>
      <c r="E106" s="142"/>
      <c r="F106" s="257"/>
      <c r="G106" s="173"/>
      <c r="H106" s="258"/>
      <c r="I106" s="147"/>
      <c r="J106" s="259"/>
      <c r="K106" s="144">
        <f>21.6+30.8</f>
        <v>52.400000000000006</v>
      </c>
      <c r="L106" s="144"/>
      <c r="M106" s="144" t="s">
        <v>8</v>
      </c>
      <c r="N106" s="311">
        <f>K106</f>
        <v>52.400000000000006</v>
      </c>
      <c r="O106" s="267" t="s">
        <v>62</v>
      </c>
      <c r="P106" s="148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spans="1:26" ht="12.75" customHeight="1" x14ac:dyDescent="0.25">
      <c r="A107" s="169"/>
      <c r="B107" s="171"/>
      <c r="C107" s="171"/>
      <c r="D107" s="142"/>
      <c r="E107" s="142"/>
      <c r="F107" s="257"/>
      <c r="G107" s="173"/>
      <c r="H107" s="258"/>
      <c r="I107" s="147"/>
      <c r="J107" s="259"/>
      <c r="K107" s="144"/>
      <c r="L107" s="144"/>
      <c r="M107" s="144"/>
      <c r="N107" s="260"/>
      <c r="O107" s="290"/>
      <c r="P107" s="148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spans="1:26" ht="12.75" customHeight="1" x14ac:dyDescent="0.25">
      <c r="A108" s="169">
        <v>2</v>
      </c>
      <c r="B108" s="171" t="s">
        <v>103</v>
      </c>
      <c r="C108" s="171"/>
      <c r="D108" s="142"/>
      <c r="E108" s="142"/>
      <c r="F108" s="257"/>
      <c r="G108" s="173"/>
      <c r="H108" s="258"/>
      <c r="I108" s="147"/>
      <c r="J108" s="259"/>
      <c r="K108" s="144">
        <f>21.6+30.8</f>
        <v>52.400000000000006</v>
      </c>
      <c r="L108" s="144"/>
      <c r="M108" s="144" t="s">
        <v>8</v>
      </c>
      <c r="N108" s="311">
        <f>K108</f>
        <v>52.400000000000006</v>
      </c>
      <c r="O108" s="267" t="s">
        <v>62</v>
      </c>
      <c r="P108" s="148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spans="1:26" ht="12.75" customHeight="1" x14ac:dyDescent="0.25">
      <c r="A109" s="169"/>
      <c r="B109" s="171"/>
      <c r="C109" s="171"/>
      <c r="D109" s="142"/>
      <c r="E109" s="142"/>
      <c r="F109" s="257"/>
      <c r="G109" s="173"/>
      <c r="H109" s="258"/>
      <c r="I109" s="147"/>
      <c r="J109" s="259"/>
      <c r="K109" s="144"/>
      <c r="L109" s="144"/>
      <c r="M109" s="144"/>
      <c r="N109" s="260"/>
      <c r="O109" s="290"/>
      <c r="P109" s="148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spans="1:26" ht="12.75" customHeight="1" x14ac:dyDescent="0.25">
      <c r="A110" s="169">
        <v>3</v>
      </c>
      <c r="B110" s="171" t="s">
        <v>104</v>
      </c>
      <c r="C110" s="171"/>
      <c r="D110" s="142"/>
      <c r="E110" s="142"/>
      <c r="F110" s="257"/>
      <c r="G110" s="173">
        <f>4.2+4.2+2.9+2.9</f>
        <v>14.200000000000001</v>
      </c>
      <c r="H110" s="258"/>
      <c r="I110" s="147"/>
      <c r="J110" s="259"/>
      <c r="K110" s="144"/>
      <c r="L110" s="144"/>
      <c r="M110" s="144" t="s">
        <v>164</v>
      </c>
      <c r="N110" s="311">
        <f>G110</f>
        <v>14.200000000000001</v>
      </c>
      <c r="O110" s="176" t="s">
        <v>56</v>
      </c>
      <c r="P110" s="148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spans="1:26" ht="12.75" customHeight="1" x14ac:dyDescent="0.25">
      <c r="A111" s="169"/>
      <c r="B111" s="171"/>
      <c r="C111" s="171"/>
      <c r="D111" s="142"/>
      <c r="E111" s="142"/>
      <c r="F111" s="257"/>
      <c r="G111" s="173"/>
      <c r="H111" s="258"/>
      <c r="I111" s="147"/>
      <c r="J111" s="259"/>
      <c r="K111" s="144"/>
      <c r="L111" s="144"/>
      <c r="M111" s="144"/>
      <c r="N111" s="260"/>
      <c r="O111" s="290"/>
      <c r="P111" s="148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spans="1:26" ht="12.75" customHeight="1" x14ac:dyDescent="0.25">
      <c r="A112" s="169">
        <v>4</v>
      </c>
      <c r="B112" s="171" t="s">
        <v>105</v>
      </c>
      <c r="C112" s="171"/>
      <c r="D112" s="142"/>
      <c r="E112" s="142"/>
      <c r="F112" s="257"/>
      <c r="G112" s="173"/>
      <c r="H112" s="258"/>
      <c r="I112" s="147"/>
      <c r="J112" s="259"/>
      <c r="K112" s="144">
        <f>K38</f>
        <v>40.6</v>
      </c>
      <c r="L112" s="144"/>
      <c r="M112" s="144" t="s">
        <v>8</v>
      </c>
      <c r="N112" s="311">
        <f>K112</f>
        <v>40.6</v>
      </c>
      <c r="O112" s="267" t="s">
        <v>62</v>
      </c>
      <c r="P112" s="148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spans="1:26" ht="12.75" customHeight="1" x14ac:dyDescent="0.25">
      <c r="A113" s="169"/>
      <c r="B113" s="171"/>
      <c r="C113" s="171"/>
      <c r="D113" s="142"/>
      <c r="E113" s="142"/>
      <c r="F113" s="257"/>
      <c r="G113" s="173"/>
      <c r="H113" s="258"/>
      <c r="I113" s="147"/>
      <c r="J113" s="259"/>
      <c r="K113" s="144"/>
      <c r="L113" s="144"/>
      <c r="M113" s="144"/>
      <c r="N113" s="260"/>
      <c r="O113" s="290"/>
      <c r="P113" s="148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spans="1:26" ht="12.75" customHeight="1" x14ac:dyDescent="0.25">
      <c r="A114" s="169">
        <v>5</v>
      </c>
      <c r="B114" s="171" t="s">
        <v>106</v>
      </c>
      <c r="C114" s="171"/>
      <c r="D114" s="142"/>
      <c r="E114" s="142"/>
      <c r="F114" s="257"/>
      <c r="G114" s="173"/>
      <c r="H114" s="258"/>
      <c r="I114" s="147"/>
      <c r="J114" s="259"/>
      <c r="K114" s="144">
        <f>K112</f>
        <v>40.6</v>
      </c>
      <c r="L114" s="144"/>
      <c r="M114" s="144" t="s">
        <v>8</v>
      </c>
      <c r="N114" s="311">
        <f>K114</f>
        <v>40.6</v>
      </c>
      <c r="O114" s="267" t="s">
        <v>62</v>
      </c>
      <c r="P114" s="148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spans="1:26" ht="12.75" customHeight="1" x14ac:dyDescent="0.25">
      <c r="A115" s="200"/>
      <c r="B115" s="193"/>
      <c r="C115" s="193"/>
      <c r="D115" s="194"/>
      <c r="E115" s="194"/>
      <c r="F115" s="270"/>
      <c r="G115" s="271"/>
      <c r="H115" s="272"/>
      <c r="I115" s="197"/>
      <c r="J115" s="273"/>
      <c r="K115" s="202"/>
      <c r="L115" s="202"/>
      <c r="M115" s="202"/>
      <c r="N115" s="274"/>
      <c r="O115" s="275"/>
      <c r="P115" s="276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spans="1:26" ht="12.75" customHeight="1" x14ac:dyDescent="0.25">
      <c r="A116" s="139" t="s">
        <v>20</v>
      </c>
      <c r="B116" s="140" t="s">
        <v>21</v>
      </c>
      <c r="C116" s="171"/>
      <c r="D116" s="142"/>
      <c r="E116" s="142"/>
      <c r="F116" s="257"/>
      <c r="G116" s="173"/>
      <c r="H116" s="258"/>
      <c r="I116" s="147"/>
      <c r="J116" s="259"/>
      <c r="K116" s="144"/>
      <c r="L116" s="144"/>
      <c r="M116" s="144"/>
      <c r="N116" s="260"/>
      <c r="O116" s="290"/>
      <c r="P116" s="148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spans="1:26" ht="12.75" customHeight="1" x14ac:dyDescent="0.25">
      <c r="A117" s="169">
        <v>1</v>
      </c>
      <c r="B117" s="171" t="s">
        <v>107</v>
      </c>
      <c r="C117" s="171"/>
      <c r="D117" s="142"/>
      <c r="E117" s="142"/>
      <c r="F117" s="257"/>
      <c r="G117" s="173"/>
      <c r="H117" s="258"/>
      <c r="I117" s="147"/>
      <c r="J117" s="259">
        <v>4</v>
      </c>
      <c r="K117" s="144"/>
      <c r="L117" s="144"/>
      <c r="M117" s="144" t="s">
        <v>168</v>
      </c>
      <c r="N117" s="311">
        <f>J117</f>
        <v>4</v>
      </c>
      <c r="O117" s="176" t="s">
        <v>108</v>
      </c>
      <c r="P117" s="148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spans="1:26" ht="12.75" customHeight="1" x14ac:dyDescent="0.25">
      <c r="A118" s="169"/>
      <c r="B118" s="171"/>
      <c r="C118" s="171"/>
      <c r="D118" s="142"/>
      <c r="E118" s="142"/>
      <c r="F118" s="257"/>
      <c r="G118" s="173"/>
      <c r="H118" s="258"/>
      <c r="I118" s="147"/>
      <c r="J118" s="259"/>
      <c r="K118" s="144"/>
      <c r="L118" s="144"/>
      <c r="M118" s="144"/>
      <c r="N118" s="260"/>
      <c r="O118" s="290"/>
      <c r="P118" s="148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spans="1:26" ht="12.75" customHeight="1" x14ac:dyDescent="0.25">
      <c r="A119" s="169">
        <v>2</v>
      </c>
      <c r="B119" s="171" t="s">
        <v>109</v>
      </c>
      <c r="C119" s="171"/>
      <c r="D119" s="142"/>
      <c r="E119" s="142"/>
      <c r="F119" s="257"/>
      <c r="G119" s="173"/>
      <c r="H119" s="258"/>
      <c r="I119" s="147"/>
      <c r="J119" s="259">
        <v>4</v>
      </c>
      <c r="K119" s="144"/>
      <c r="L119" s="144"/>
      <c r="M119" s="144" t="s">
        <v>168</v>
      </c>
      <c r="N119" s="311">
        <f>J119</f>
        <v>4</v>
      </c>
      <c r="O119" s="176" t="s">
        <v>108</v>
      </c>
      <c r="P119" s="148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spans="1:26" ht="12.75" customHeight="1" x14ac:dyDescent="0.25">
      <c r="A120" s="169"/>
      <c r="B120" s="171"/>
      <c r="C120" s="171"/>
      <c r="D120" s="142"/>
      <c r="E120" s="142"/>
      <c r="F120" s="257"/>
      <c r="G120" s="173"/>
      <c r="H120" s="258"/>
      <c r="I120" s="147"/>
      <c r="J120" s="259"/>
      <c r="K120" s="144"/>
      <c r="L120" s="144"/>
      <c r="M120" s="144"/>
      <c r="N120" s="260"/>
      <c r="O120" s="290"/>
      <c r="P120" s="148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spans="1:26" ht="12.75" customHeight="1" x14ac:dyDescent="0.25">
      <c r="A121" s="169">
        <v>3</v>
      </c>
      <c r="B121" s="171" t="s">
        <v>110</v>
      </c>
      <c r="C121" s="171"/>
      <c r="D121" s="142"/>
      <c r="E121" s="142"/>
      <c r="F121" s="257"/>
      <c r="G121" s="173"/>
      <c r="H121" s="258"/>
      <c r="I121" s="147"/>
      <c r="J121" s="259">
        <v>8</v>
      </c>
      <c r="K121" s="144"/>
      <c r="L121" s="144"/>
      <c r="M121" s="144" t="s">
        <v>168</v>
      </c>
      <c r="N121" s="311">
        <f>J121</f>
        <v>8</v>
      </c>
      <c r="O121" s="176" t="s">
        <v>108</v>
      </c>
      <c r="P121" s="148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spans="1:26" ht="12.75" customHeight="1" x14ac:dyDescent="0.25">
      <c r="A122" s="169"/>
      <c r="B122" s="171"/>
      <c r="C122" s="171"/>
      <c r="D122" s="142"/>
      <c r="E122" s="142"/>
      <c r="F122" s="257"/>
      <c r="G122" s="173"/>
      <c r="H122" s="258"/>
      <c r="I122" s="147"/>
      <c r="J122" s="259"/>
      <c r="K122" s="144"/>
      <c r="L122" s="144"/>
      <c r="M122" s="144"/>
      <c r="N122" s="260"/>
      <c r="O122" s="290"/>
      <c r="P122" s="148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spans="1:26" ht="12.75" customHeight="1" x14ac:dyDescent="0.25">
      <c r="A123" s="169">
        <v>4</v>
      </c>
      <c r="B123" s="171" t="s">
        <v>111</v>
      </c>
      <c r="C123" s="171"/>
      <c r="D123" s="142"/>
      <c r="E123" s="142"/>
      <c r="F123" s="257"/>
      <c r="G123" s="173"/>
      <c r="H123" s="258"/>
      <c r="I123" s="147"/>
      <c r="J123" s="259">
        <v>8</v>
      </c>
      <c r="K123" s="144"/>
      <c r="L123" s="144"/>
      <c r="M123" s="144" t="s">
        <v>168</v>
      </c>
      <c r="N123" s="311">
        <f>J123</f>
        <v>8</v>
      </c>
      <c r="O123" s="176" t="s">
        <v>108</v>
      </c>
      <c r="P123" s="148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spans="1:26" ht="12.75" customHeight="1" x14ac:dyDescent="0.25">
      <c r="A124" s="200"/>
      <c r="B124" s="193"/>
      <c r="C124" s="193"/>
      <c r="D124" s="194"/>
      <c r="E124" s="194"/>
      <c r="F124" s="270"/>
      <c r="G124" s="271"/>
      <c r="H124" s="272"/>
      <c r="I124" s="197"/>
      <c r="J124" s="273"/>
      <c r="K124" s="202"/>
      <c r="L124" s="202"/>
      <c r="M124" s="202"/>
      <c r="N124" s="274"/>
      <c r="O124" s="275"/>
      <c r="P124" s="276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spans="1:26" ht="12.75" customHeight="1" x14ac:dyDescent="0.25">
      <c r="A125" s="139" t="s">
        <v>22</v>
      </c>
      <c r="B125" s="140" t="s">
        <v>23</v>
      </c>
      <c r="C125" s="171"/>
      <c r="D125" s="142"/>
      <c r="E125" s="142"/>
      <c r="F125" s="257"/>
      <c r="G125" s="173"/>
      <c r="H125" s="258"/>
      <c r="I125" s="147"/>
      <c r="J125" s="259"/>
      <c r="K125" s="144"/>
      <c r="L125" s="144"/>
      <c r="M125" s="144"/>
      <c r="N125" s="260"/>
      <c r="O125" s="290"/>
      <c r="P125" s="148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spans="1:26" ht="12.75" customHeight="1" x14ac:dyDescent="0.25">
      <c r="A126" s="169">
        <v>1</v>
      </c>
      <c r="B126" s="171" t="s">
        <v>112</v>
      </c>
      <c r="C126" s="171"/>
      <c r="D126" s="142"/>
      <c r="E126" s="142"/>
      <c r="F126" s="257"/>
      <c r="G126" s="173"/>
      <c r="H126" s="258"/>
      <c r="I126" s="147"/>
      <c r="J126" s="259">
        <v>7</v>
      </c>
      <c r="K126" s="144"/>
      <c r="L126" s="144"/>
      <c r="M126" s="144" t="s">
        <v>168</v>
      </c>
      <c r="N126" s="311">
        <f>J126</f>
        <v>7</v>
      </c>
      <c r="O126" s="176" t="s">
        <v>113</v>
      </c>
      <c r="P126" s="148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spans="1:26" ht="12.75" customHeight="1" x14ac:dyDescent="0.25">
      <c r="A127" s="169"/>
      <c r="B127" s="171"/>
      <c r="C127" s="171"/>
      <c r="D127" s="142"/>
      <c r="E127" s="142"/>
      <c r="F127" s="257"/>
      <c r="G127" s="173"/>
      <c r="H127" s="258"/>
      <c r="I127" s="147"/>
      <c r="J127" s="259"/>
      <c r="K127" s="144"/>
      <c r="L127" s="144"/>
      <c r="M127" s="144"/>
      <c r="N127" s="260"/>
      <c r="O127" s="290"/>
      <c r="P127" s="148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spans="1:26" ht="12.75" customHeight="1" x14ac:dyDescent="0.25">
      <c r="A128" s="169">
        <v>2</v>
      </c>
      <c r="B128" s="171" t="s">
        <v>114</v>
      </c>
      <c r="C128" s="171"/>
      <c r="D128" s="142"/>
      <c r="E128" s="142"/>
      <c r="F128" s="257"/>
      <c r="G128" s="173"/>
      <c r="H128" s="258"/>
      <c r="I128" s="147"/>
      <c r="J128" s="259">
        <v>4</v>
      </c>
      <c r="K128" s="144"/>
      <c r="L128" s="144"/>
      <c r="M128" s="144" t="s">
        <v>168</v>
      </c>
      <c r="N128" s="311">
        <f>J128</f>
        <v>4</v>
      </c>
      <c r="O128" s="176" t="s">
        <v>113</v>
      </c>
      <c r="P128" s="148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spans="1:26" ht="12.75" customHeight="1" x14ac:dyDescent="0.25">
      <c r="A129" s="169"/>
      <c r="B129" s="171"/>
      <c r="C129" s="171"/>
      <c r="D129" s="142"/>
      <c r="E129" s="142"/>
      <c r="F129" s="257"/>
      <c r="G129" s="173"/>
      <c r="H129" s="258"/>
      <c r="I129" s="147"/>
      <c r="J129" s="259"/>
      <c r="K129" s="144"/>
      <c r="L129" s="144"/>
      <c r="M129" s="144"/>
      <c r="N129" s="260"/>
      <c r="O129" s="290"/>
      <c r="P129" s="148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spans="1:26" ht="12.75" customHeight="1" x14ac:dyDescent="0.25">
      <c r="A130" s="169">
        <v>3</v>
      </c>
      <c r="B130" s="171" t="s">
        <v>115</v>
      </c>
      <c r="C130" s="171"/>
      <c r="D130" s="142"/>
      <c r="E130" s="142"/>
      <c r="F130" s="257"/>
      <c r="G130" s="173"/>
      <c r="H130" s="258"/>
      <c r="I130" s="147"/>
      <c r="J130" s="259">
        <v>2</v>
      </c>
      <c r="K130" s="144"/>
      <c r="L130" s="144"/>
      <c r="M130" s="144" t="s">
        <v>168</v>
      </c>
      <c r="N130" s="311">
        <f>J130</f>
        <v>2</v>
      </c>
      <c r="O130" s="176" t="s">
        <v>113</v>
      </c>
      <c r="P130" s="148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spans="1:26" ht="12.75" customHeight="1" x14ac:dyDescent="0.25">
      <c r="A131" s="169"/>
      <c r="B131" s="171"/>
      <c r="C131" s="171"/>
      <c r="D131" s="142"/>
      <c r="E131" s="142"/>
      <c r="F131" s="257"/>
      <c r="G131" s="173"/>
      <c r="H131" s="258"/>
      <c r="I131" s="147"/>
      <c r="J131" s="259"/>
      <c r="K131" s="144"/>
      <c r="L131" s="144"/>
      <c r="M131" s="144"/>
      <c r="N131" s="260"/>
      <c r="O131" s="290"/>
      <c r="P131" s="148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spans="1:26" ht="12.75" customHeight="1" x14ac:dyDescent="0.25">
      <c r="A132" s="169">
        <v>4</v>
      </c>
      <c r="B132" s="171" t="s">
        <v>116</v>
      </c>
      <c r="C132" s="171"/>
      <c r="D132" s="142"/>
      <c r="E132" s="142"/>
      <c r="F132" s="257"/>
      <c r="G132" s="173"/>
      <c r="H132" s="258"/>
      <c r="I132" s="147"/>
      <c r="J132" s="259">
        <v>3</v>
      </c>
      <c r="K132" s="144"/>
      <c r="L132" s="144"/>
      <c r="M132" s="144" t="s">
        <v>168</v>
      </c>
      <c r="N132" s="311">
        <f>J132</f>
        <v>3</v>
      </c>
      <c r="O132" s="176" t="s">
        <v>113</v>
      </c>
      <c r="P132" s="148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spans="1:26" ht="12.75" customHeight="1" x14ac:dyDescent="0.25">
      <c r="A133" s="169"/>
      <c r="B133" s="171"/>
      <c r="C133" s="171"/>
      <c r="D133" s="142"/>
      <c r="E133" s="142"/>
      <c r="F133" s="257"/>
      <c r="G133" s="173"/>
      <c r="H133" s="258"/>
      <c r="I133" s="147"/>
      <c r="J133" s="259"/>
      <c r="K133" s="144"/>
      <c r="L133" s="144"/>
      <c r="M133" s="144"/>
      <c r="N133" s="260"/>
      <c r="O133" s="290"/>
      <c r="P133" s="148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spans="1:26" ht="12.75" customHeight="1" x14ac:dyDescent="0.25">
      <c r="A134" s="169">
        <v>5</v>
      </c>
      <c r="B134" s="171" t="s">
        <v>117</v>
      </c>
      <c r="C134" s="171"/>
      <c r="D134" s="142"/>
      <c r="E134" s="142"/>
      <c r="F134" s="257"/>
      <c r="G134" s="173"/>
      <c r="H134" s="258"/>
      <c r="I134" s="147"/>
      <c r="J134" s="259">
        <v>1</v>
      </c>
      <c r="K134" s="144"/>
      <c r="L134" s="144"/>
      <c r="M134" s="144" t="s">
        <v>168</v>
      </c>
      <c r="N134" s="311">
        <f>J134</f>
        <v>1</v>
      </c>
      <c r="O134" s="176" t="s">
        <v>113</v>
      </c>
      <c r="P134" s="148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spans="1:26" ht="12.75" customHeight="1" x14ac:dyDescent="0.25">
      <c r="A135" s="200"/>
      <c r="B135" s="193"/>
      <c r="C135" s="193"/>
      <c r="D135" s="194"/>
      <c r="E135" s="194"/>
      <c r="F135" s="270"/>
      <c r="G135" s="271"/>
      <c r="H135" s="272"/>
      <c r="I135" s="197"/>
      <c r="J135" s="273"/>
      <c r="K135" s="202"/>
      <c r="L135" s="202"/>
      <c r="M135" s="202"/>
      <c r="N135" s="274"/>
      <c r="O135" s="275"/>
      <c r="P135" s="276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spans="1:26" ht="12.75" customHeight="1" x14ac:dyDescent="0.25">
      <c r="A136" s="139" t="s">
        <v>24</v>
      </c>
      <c r="B136" s="140" t="s">
        <v>174</v>
      </c>
      <c r="C136" s="171"/>
      <c r="D136" s="142"/>
      <c r="E136" s="142"/>
      <c r="F136" s="257"/>
      <c r="G136" s="173"/>
      <c r="H136" s="258"/>
      <c r="I136" s="147"/>
      <c r="J136" s="259"/>
      <c r="K136" s="144"/>
      <c r="L136" s="144"/>
      <c r="M136" s="144"/>
      <c r="N136" s="260"/>
      <c r="O136" s="290"/>
      <c r="P136" s="148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spans="1:26" ht="12.75" customHeight="1" x14ac:dyDescent="0.25">
      <c r="A137" s="169">
        <v>1</v>
      </c>
      <c r="B137" s="171" t="s">
        <v>119</v>
      </c>
      <c r="C137" s="171"/>
      <c r="D137" s="142"/>
      <c r="E137" s="142"/>
      <c r="F137" s="257"/>
      <c r="G137" s="173"/>
      <c r="H137" s="258"/>
      <c r="I137" s="147"/>
      <c r="J137" s="259">
        <v>1</v>
      </c>
      <c r="K137" s="144"/>
      <c r="L137" s="144"/>
      <c r="M137" s="144" t="s">
        <v>168</v>
      </c>
      <c r="N137" s="311">
        <f>J137</f>
        <v>1</v>
      </c>
      <c r="O137" s="176" t="s">
        <v>87</v>
      </c>
      <c r="P137" s="148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spans="1:26" ht="12.75" customHeight="1" x14ac:dyDescent="0.25">
      <c r="A138" s="169"/>
      <c r="B138" s="171"/>
      <c r="C138" s="171"/>
      <c r="D138" s="142"/>
      <c r="E138" s="142"/>
      <c r="F138" s="257"/>
      <c r="G138" s="173"/>
      <c r="H138" s="258"/>
      <c r="I138" s="147"/>
      <c r="J138" s="259"/>
      <c r="K138" s="144"/>
      <c r="L138" s="144"/>
      <c r="M138" s="144"/>
      <c r="N138" s="260"/>
      <c r="O138" s="290"/>
      <c r="P138" s="148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spans="1:26" ht="12.75" customHeight="1" x14ac:dyDescent="0.25">
      <c r="A139" s="169">
        <v>2</v>
      </c>
      <c r="B139" s="171" t="s">
        <v>120</v>
      </c>
      <c r="C139" s="171"/>
      <c r="D139" s="142"/>
      <c r="E139" s="142"/>
      <c r="F139" s="257"/>
      <c r="G139" s="173"/>
      <c r="H139" s="258"/>
      <c r="I139" s="147"/>
      <c r="J139" s="259">
        <v>1</v>
      </c>
      <c r="K139" s="144"/>
      <c r="L139" s="144"/>
      <c r="M139" s="144" t="s">
        <v>168</v>
      </c>
      <c r="N139" s="311">
        <f>J139</f>
        <v>1</v>
      </c>
      <c r="O139" s="176" t="s">
        <v>87</v>
      </c>
      <c r="P139" s="148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spans="1:26" ht="12.75" customHeight="1" x14ac:dyDescent="0.25">
      <c r="A140" s="169"/>
      <c r="B140" s="171"/>
      <c r="C140" s="171"/>
      <c r="D140" s="142"/>
      <c r="E140" s="142"/>
      <c r="F140" s="257"/>
      <c r="G140" s="173"/>
      <c r="H140" s="258"/>
      <c r="I140" s="147"/>
      <c r="J140" s="259"/>
      <c r="K140" s="144"/>
      <c r="L140" s="144"/>
      <c r="M140" s="144"/>
      <c r="N140" s="260"/>
      <c r="O140" s="290"/>
      <c r="P140" s="148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spans="1:26" ht="12.75" customHeight="1" x14ac:dyDescent="0.25">
      <c r="A141" s="169">
        <v>3</v>
      </c>
      <c r="B141" s="171" t="s">
        <v>121</v>
      </c>
      <c r="C141" s="171"/>
      <c r="D141" s="142"/>
      <c r="E141" s="142"/>
      <c r="F141" s="257"/>
      <c r="G141" s="173"/>
      <c r="H141" s="258"/>
      <c r="I141" s="147"/>
      <c r="J141" s="259">
        <v>2</v>
      </c>
      <c r="K141" s="144"/>
      <c r="L141" s="144"/>
      <c r="M141" s="144" t="s">
        <v>168</v>
      </c>
      <c r="N141" s="311">
        <f>J141</f>
        <v>2</v>
      </c>
      <c r="O141" s="176" t="s">
        <v>87</v>
      </c>
      <c r="P141" s="148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spans="1:26" ht="12.75" customHeight="1" x14ac:dyDescent="0.25">
      <c r="A142" s="169"/>
      <c r="B142" s="171"/>
      <c r="C142" s="171"/>
      <c r="D142" s="142"/>
      <c r="E142" s="142"/>
      <c r="F142" s="257"/>
      <c r="G142" s="173"/>
      <c r="H142" s="258"/>
      <c r="I142" s="147"/>
      <c r="J142" s="259"/>
      <c r="K142" s="144"/>
      <c r="L142" s="144"/>
      <c r="M142" s="144"/>
      <c r="N142" s="260"/>
      <c r="O142" s="290"/>
      <c r="P142" s="148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spans="1:26" ht="12.75" customHeight="1" x14ac:dyDescent="0.25">
      <c r="A143" s="169">
        <v>4</v>
      </c>
      <c r="B143" s="171" t="s">
        <v>122</v>
      </c>
      <c r="C143" s="171"/>
      <c r="D143" s="142"/>
      <c r="E143" s="142"/>
      <c r="F143" s="257"/>
      <c r="G143" s="173"/>
      <c r="H143" s="258"/>
      <c r="I143" s="147"/>
      <c r="J143" s="259">
        <v>1</v>
      </c>
      <c r="K143" s="144"/>
      <c r="L143" s="144"/>
      <c r="M143" s="144" t="s">
        <v>168</v>
      </c>
      <c r="N143" s="311">
        <f>J143</f>
        <v>1</v>
      </c>
      <c r="O143" s="176" t="s">
        <v>87</v>
      </c>
      <c r="P143" s="148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spans="1:26" ht="12.75" customHeight="1" x14ac:dyDescent="0.25">
      <c r="A144" s="169"/>
      <c r="B144" s="171"/>
      <c r="C144" s="171"/>
      <c r="D144" s="142"/>
      <c r="E144" s="142"/>
      <c r="F144" s="257"/>
      <c r="G144" s="173"/>
      <c r="H144" s="258"/>
      <c r="I144" s="147"/>
      <c r="J144" s="259"/>
      <c r="K144" s="144"/>
      <c r="L144" s="144"/>
      <c r="M144" s="144"/>
      <c r="N144" s="260"/>
      <c r="O144" s="290"/>
      <c r="P144" s="148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spans="1:26" ht="12.75" customHeight="1" x14ac:dyDescent="0.25">
      <c r="A145" s="169">
        <v>5</v>
      </c>
      <c r="B145" s="171" t="s">
        <v>123</v>
      </c>
      <c r="C145" s="171"/>
      <c r="D145" s="142"/>
      <c r="E145" s="142"/>
      <c r="F145" s="257"/>
      <c r="G145" s="173"/>
      <c r="H145" s="258"/>
      <c r="I145" s="147"/>
      <c r="J145" s="259">
        <v>1</v>
      </c>
      <c r="K145" s="144"/>
      <c r="L145" s="144"/>
      <c r="M145" s="144" t="s">
        <v>168</v>
      </c>
      <c r="N145" s="311">
        <f>J145</f>
        <v>1</v>
      </c>
      <c r="O145" s="176" t="s">
        <v>87</v>
      </c>
      <c r="P145" s="148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spans="1:26" ht="12.75" customHeight="1" x14ac:dyDescent="0.25">
      <c r="A146" s="169"/>
      <c r="B146" s="171"/>
      <c r="C146" s="171"/>
      <c r="D146" s="142"/>
      <c r="E146" s="142"/>
      <c r="F146" s="257"/>
      <c r="G146" s="173"/>
      <c r="H146" s="258"/>
      <c r="I146" s="147"/>
      <c r="J146" s="259"/>
      <c r="K146" s="144"/>
      <c r="L146" s="144"/>
      <c r="M146" s="144"/>
      <c r="N146" s="260"/>
      <c r="O146" s="290"/>
      <c r="P146" s="148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spans="1:26" ht="12.75" customHeight="1" x14ac:dyDescent="0.25">
      <c r="A147" s="169">
        <v>6</v>
      </c>
      <c r="B147" s="171" t="s">
        <v>124</v>
      </c>
      <c r="C147" s="171"/>
      <c r="D147" s="142"/>
      <c r="E147" s="142"/>
      <c r="F147" s="257"/>
      <c r="G147" s="173"/>
      <c r="H147" s="258"/>
      <c r="I147" s="147"/>
      <c r="J147" s="259">
        <v>1</v>
      </c>
      <c r="K147" s="144"/>
      <c r="L147" s="144"/>
      <c r="M147" s="144" t="s">
        <v>168</v>
      </c>
      <c r="N147" s="311">
        <f>J147</f>
        <v>1</v>
      </c>
      <c r="O147" s="176" t="s">
        <v>87</v>
      </c>
      <c r="P147" s="148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spans="1:26" ht="12.75" customHeight="1" x14ac:dyDescent="0.25">
      <c r="A148" s="169"/>
      <c r="B148" s="171"/>
      <c r="C148" s="171"/>
      <c r="D148" s="142"/>
      <c r="E148" s="142"/>
      <c r="F148" s="257"/>
      <c r="G148" s="173"/>
      <c r="H148" s="258"/>
      <c r="I148" s="147"/>
      <c r="J148" s="259"/>
      <c r="K148" s="144"/>
      <c r="L148" s="144"/>
      <c r="M148" s="144"/>
      <c r="N148" s="260"/>
      <c r="O148" s="290"/>
      <c r="P148" s="148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spans="1:26" ht="12.75" customHeight="1" x14ac:dyDescent="0.25">
      <c r="A149" s="169">
        <v>7</v>
      </c>
      <c r="B149" s="171" t="s">
        <v>125</v>
      </c>
      <c r="C149" s="171"/>
      <c r="D149" s="142"/>
      <c r="E149" s="142"/>
      <c r="F149" s="257"/>
      <c r="G149" s="173"/>
      <c r="H149" s="258"/>
      <c r="I149" s="147"/>
      <c r="J149" s="259">
        <v>1</v>
      </c>
      <c r="K149" s="144"/>
      <c r="L149" s="144"/>
      <c r="M149" s="144" t="s">
        <v>168</v>
      </c>
      <c r="N149" s="311">
        <f>J149</f>
        <v>1</v>
      </c>
      <c r="O149" s="176" t="s">
        <v>87</v>
      </c>
      <c r="P149" s="148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spans="1:26" ht="12.75" customHeight="1" x14ac:dyDescent="0.25">
      <c r="A150" s="169"/>
      <c r="B150" s="171"/>
      <c r="C150" s="171"/>
      <c r="D150" s="142"/>
      <c r="E150" s="142"/>
      <c r="F150" s="257"/>
      <c r="G150" s="173"/>
      <c r="H150" s="258"/>
      <c r="I150" s="147"/>
      <c r="J150" s="259"/>
      <c r="K150" s="144"/>
      <c r="L150" s="144"/>
      <c r="M150" s="144"/>
      <c r="N150" s="260"/>
      <c r="O150" s="290"/>
      <c r="P150" s="148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spans="1:26" ht="12.75" customHeight="1" x14ac:dyDescent="0.25">
      <c r="A151" s="169">
        <v>8</v>
      </c>
      <c r="B151" s="171" t="s">
        <v>126</v>
      </c>
      <c r="C151" s="171"/>
      <c r="D151" s="142"/>
      <c r="E151" s="142"/>
      <c r="F151" s="257"/>
      <c r="G151" s="173"/>
      <c r="H151" s="258"/>
      <c r="I151" s="147"/>
      <c r="J151" s="259">
        <v>1</v>
      </c>
      <c r="K151" s="144"/>
      <c r="L151" s="144"/>
      <c r="M151" s="144" t="s">
        <v>168</v>
      </c>
      <c r="N151" s="311">
        <f>J151</f>
        <v>1</v>
      </c>
      <c r="O151" s="176" t="s">
        <v>87</v>
      </c>
      <c r="P151" s="148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spans="1:26" ht="12.75" customHeight="1" x14ac:dyDescent="0.25">
      <c r="A152" s="169"/>
      <c r="B152" s="171"/>
      <c r="C152" s="171"/>
      <c r="D152" s="142"/>
      <c r="E152" s="142"/>
      <c r="F152" s="257"/>
      <c r="G152" s="173"/>
      <c r="H152" s="258"/>
      <c r="I152" s="147"/>
      <c r="J152" s="259"/>
      <c r="K152" s="144"/>
      <c r="L152" s="144"/>
      <c r="M152" s="144"/>
      <c r="N152" s="260"/>
      <c r="O152" s="290"/>
      <c r="P152" s="148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spans="1:26" ht="12.75" customHeight="1" x14ac:dyDescent="0.25">
      <c r="A153" s="169">
        <v>9</v>
      </c>
      <c r="B153" s="171" t="s">
        <v>175</v>
      </c>
      <c r="C153" s="171"/>
      <c r="D153" s="142"/>
      <c r="E153" s="142"/>
      <c r="F153" s="257"/>
      <c r="G153" s="173"/>
      <c r="H153" s="258"/>
      <c r="I153" s="147"/>
      <c r="J153" s="259">
        <v>13.2</v>
      </c>
      <c r="K153" s="144"/>
      <c r="L153" s="144"/>
      <c r="M153" s="144" t="s">
        <v>168</v>
      </c>
      <c r="N153" s="311">
        <f>J153</f>
        <v>13.2</v>
      </c>
      <c r="O153" s="176" t="s">
        <v>56</v>
      </c>
      <c r="P153" s="148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spans="1:26" ht="12.75" customHeight="1" x14ac:dyDescent="0.25">
      <c r="A154" s="169"/>
      <c r="B154" s="171"/>
      <c r="C154" s="171"/>
      <c r="D154" s="142"/>
      <c r="E154" s="142"/>
      <c r="F154" s="257"/>
      <c r="G154" s="173"/>
      <c r="H154" s="258"/>
      <c r="I154" s="147"/>
      <c r="J154" s="259"/>
      <c r="K154" s="144"/>
      <c r="L154" s="144"/>
      <c r="M154" s="144"/>
      <c r="N154" s="260"/>
      <c r="O154" s="290"/>
      <c r="P154" s="148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spans="1:26" ht="12.75" customHeight="1" x14ac:dyDescent="0.25">
      <c r="A155" s="169">
        <v>10</v>
      </c>
      <c r="B155" s="171" t="s">
        <v>176</v>
      </c>
      <c r="C155" s="171"/>
      <c r="D155" s="142"/>
      <c r="E155" s="142"/>
      <c r="F155" s="257"/>
      <c r="G155" s="173"/>
      <c r="H155" s="258"/>
      <c r="I155" s="147"/>
      <c r="J155" s="259">
        <v>14.3</v>
      </c>
      <c r="K155" s="144"/>
      <c r="L155" s="144"/>
      <c r="M155" s="144" t="s">
        <v>168</v>
      </c>
      <c r="N155" s="311">
        <f>J155</f>
        <v>14.3</v>
      </c>
      <c r="O155" s="176" t="s">
        <v>56</v>
      </c>
      <c r="P155" s="148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spans="1:26" ht="12.75" customHeight="1" x14ac:dyDescent="0.25">
      <c r="A156" s="169"/>
      <c r="B156" s="171"/>
      <c r="C156" s="171"/>
      <c r="D156" s="142"/>
      <c r="E156" s="142"/>
      <c r="F156" s="257"/>
      <c r="G156" s="173"/>
      <c r="H156" s="258"/>
      <c r="I156" s="147"/>
      <c r="J156" s="259"/>
      <c r="K156" s="144"/>
      <c r="L156" s="144"/>
      <c r="M156" s="144"/>
      <c r="N156" s="260"/>
      <c r="O156" s="290"/>
      <c r="P156" s="148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spans="1:26" ht="12.75" customHeight="1" x14ac:dyDescent="0.25">
      <c r="A157" s="169">
        <v>11</v>
      </c>
      <c r="B157" s="171" t="s">
        <v>177</v>
      </c>
      <c r="C157" s="171"/>
      <c r="D157" s="142"/>
      <c r="E157" s="142"/>
      <c r="F157" s="257"/>
      <c r="G157" s="173"/>
      <c r="H157" s="258"/>
      <c r="I157" s="147"/>
      <c r="J157" s="259">
        <v>6</v>
      </c>
      <c r="K157" s="144"/>
      <c r="L157" s="144"/>
      <c r="M157" s="144" t="s">
        <v>168</v>
      </c>
      <c r="N157" s="311">
        <f>J157</f>
        <v>6</v>
      </c>
      <c r="O157" s="176" t="s">
        <v>56</v>
      </c>
      <c r="P157" s="148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spans="1:26" ht="12.75" customHeight="1" x14ac:dyDescent="0.25">
      <c r="A158" s="169"/>
      <c r="B158" s="171"/>
      <c r="C158" s="171"/>
      <c r="D158" s="142"/>
      <c r="E158" s="142"/>
      <c r="F158" s="257"/>
      <c r="G158" s="173"/>
      <c r="H158" s="258"/>
      <c r="I158" s="147"/>
      <c r="J158" s="259"/>
      <c r="K158" s="144"/>
      <c r="L158" s="144"/>
      <c r="M158" s="144"/>
      <c r="N158" s="260"/>
      <c r="O158" s="290"/>
      <c r="P158" s="148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spans="1:26" ht="12.75" customHeight="1" x14ac:dyDescent="0.25">
      <c r="A159" s="169">
        <v>12</v>
      </c>
      <c r="B159" s="171" t="s">
        <v>130</v>
      </c>
      <c r="C159" s="171"/>
      <c r="D159" s="142"/>
      <c r="E159" s="142"/>
      <c r="F159" s="257"/>
      <c r="G159" s="173"/>
      <c r="H159" s="258"/>
      <c r="I159" s="147"/>
      <c r="J159" s="259">
        <v>1</v>
      </c>
      <c r="K159" s="144"/>
      <c r="L159" s="144"/>
      <c r="M159" s="144" t="s">
        <v>168</v>
      </c>
      <c r="N159" s="311">
        <f>J159</f>
        <v>1</v>
      </c>
      <c r="O159" s="176" t="s">
        <v>87</v>
      </c>
      <c r="P159" s="148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spans="1:26" ht="12.75" customHeight="1" x14ac:dyDescent="0.25">
      <c r="A160" s="200"/>
      <c r="B160" s="193"/>
      <c r="C160" s="193"/>
      <c r="D160" s="194"/>
      <c r="E160" s="194"/>
      <c r="F160" s="270"/>
      <c r="G160" s="271"/>
      <c r="H160" s="272"/>
      <c r="I160" s="197"/>
      <c r="J160" s="273"/>
      <c r="K160" s="202"/>
      <c r="L160" s="202"/>
      <c r="M160" s="202"/>
      <c r="N160" s="274"/>
      <c r="O160" s="275"/>
      <c r="P160" s="276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spans="1:26" ht="12.75" customHeight="1" x14ac:dyDescent="0.25">
      <c r="A161" s="139" t="s">
        <v>25</v>
      </c>
      <c r="B161" s="140" t="s">
        <v>131</v>
      </c>
      <c r="C161" s="171"/>
      <c r="D161" s="142"/>
      <c r="E161" s="142"/>
      <c r="F161" s="257"/>
      <c r="G161" s="173"/>
      <c r="H161" s="258"/>
      <c r="I161" s="147"/>
      <c r="J161" s="259"/>
      <c r="K161" s="144"/>
      <c r="L161" s="144"/>
      <c r="M161" s="144"/>
      <c r="N161" s="260"/>
      <c r="O161" s="290"/>
      <c r="P161" s="148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spans="1:26" ht="12.75" customHeight="1" x14ac:dyDescent="0.25">
      <c r="A162" s="169">
        <v>1</v>
      </c>
      <c r="B162" s="171" t="s">
        <v>132</v>
      </c>
      <c r="C162" s="171"/>
      <c r="D162" s="142"/>
      <c r="E162" s="142"/>
      <c r="F162" s="257"/>
      <c r="G162" s="173"/>
      <c r="H162" s="258"/>
      <c r="I162" s="147"/>
      <c r="J162" s="259"/>
      <c r="K162" s="144">
        <f>K52</f>
        <v>259.62000000000006</v>
      </c>
      <c r="L162" s="144"/>
      <c r="M162" s="144" t="s">
        <v>8</v>
      </c>
      <c r="N162" s="311">
        <f>K162</f>
        <v>259.62000000000006</v>
      </c>
      <c r="O162" s="267" t="s">
        <v>62</v>
      </c>
      <c r="P162" s="148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spans="1:26" ht="12.75" customHeight="1" x14ac:dyDescent="0.25">
      <c r="A163" s="169"/>
      <c r="B163" s="171"/>
      <c r="C163" s="171"/>
      <c r="D163" s="142"/>
      <c r="E163" s="142"/>
      <c r="F163" s="257"/>
      <c r="G163" s="173"/>
      <c r="H163" s="258"/>
      <c r="I163" s="147"/>
      <c r="J163" s="259"/>
      <c r="K163" s="144"/>
      <c r="L163" s="144"/>
      <c r="M163" s="144"/>
      <c r="N163" s="260"/>
      <c r="O163" s="290"/>
      <c r="P163" s="148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spans="1:26" ht="12.75" customHeight="1" x14ac:dyDescent="0.25">
      <c r="A164" s="169">
        <v>2</v>
      </c>
      <c r="B164" s="171" t="s">
        <v>133</v>
      </c>
      <c r="C164" s="171"/>
      <c r="D164" s="142"/>
      <c r="E164" s="142"/>
      <c r="F164" s="257"/>
      <c r="G164" s="173"/>
      <c r="H164" s="258"/>
      <c r="I164" s="147"/>
      <c r="J164" s="259"/>
      <c r="K164" s="144">
        <f>K162</f>
        <v>259.62000000000006</v>
      </c>
      <c r="L164" s="144"/>
      <c r="M164" s="144" t="s">
        <v>8</v>
      </c>
      <c r="N164" s="311">
        <f>K164</f>
        <v>259.62000000000006</v>
      </c>
      <c r="O164" s="267" t="s">
        <v>62</v>
      </c>
      <c r="P164" s="148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spans="1:26" ht="12.75" customHeight="1" x14ac:dyDescent="0.25">
      <c r="A165" s="169"/>
      <c r="B165" s="171"/>
      <c r="C165" s="171"/>
      <c r="D165" s="142"/>
      <c r="E165" s="142"/>
      <c r="F165" s="257"/>
      <c r="G165" s="173"/>
      <c r="H165" s="258"/>
      <c r="I165" s="147"/>
      <c r="J165" s="259"/>
      <c r="K165" s="144"/>
      <c r="L165" s="144"/>
      <c r="M165" s="144"/>
      <c r="N165" s="260"/>
      <c r="O165" s="290"/>
      <c r="P165" s="148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spans="1:26" ht="12.75" customHeight="1" x14ac:dyDescent="0.25">
      <c r="A166" s="169">
        <v>3</v>
      </c>
      <c r="B166" s="171" t="s">
        <v>134</v>
      </c>
      <c r="C166" s="171"/>
      <c r="D166" s="142"/>
      <c r="E166" s="142"/>
      <c r="F166" s="257"/>
      <c r="G166" s="173"/>
      <c r="H166" s="258"/>
      <c r="I166" s="147"/>
      <c r="J166" s="259"/>
      <c r="K166" s="144">
        <f>K112</f>
        <v>40.6</v>
      </c>
      <c r="L166" s="144"/>
      <c r="M166" s="144" t="s">
        <v>8</v>
      </c>
      <c r="N166" s="311">
        <f>K166</f>
        <v>40.6</v>
      </c>
      <c r="O166" s="267" t="s">
        <v>62</v>
      </c>
      <c r="P166" s="148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spans="1:26" ht="12.75" customHeight="1" x14ac:dyDescent="0.25">
      <c r="A167" s="169"/>
      <c r="B167" s="171"/>
      <c r="C167" s="171"/>
      <c r="D167" s="142"/>
      <c r="E167" s="142"/>
      <c r="F167" s="257"/>
      <c r="G167" s="173"/>
      <c r="H167" s="258"/>
      <c r="I167" s="147"/>
      <c r="J167" s="259"/>
      <c r="K167" s="144"/>
      <c r="L167" s="144"/>
      <c r="M167" s="144"/>
      <c r="N167" s="260"/>
      <c r="O167" s="290"/>
      <c r="P167" s="148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spans="1:26" ht="12.75" customHeight="1" x14ac:dyDescent="0.25">
      <c r="A168" s="169">
        <v>4</v>
      </c>
      <c r="B168" s="171" t="s">
        <v>135</v>
      </c>
      <c r="C168" s="171"/>
      <c r="D168" s="142"/>
      <c r="E168" s="142"/>
      <c r="F168" s="257"/>
      <c r="G168" s="173"/>
      <c r="H168" s="258">
        <v>0.8</v>
      </c>
      <c r="I168" s="147">
        <v>2.06</v>
      </c>
      <c r="J168" s="259">
        <v>8</v>
      </c>
      <c r="K168" s="144"/>
      <c r="L168" s="144"/>
      <c r="M168" s="144" t="s">
        <v>167</v>
      </c>
      <c r="N168" s="311">
        <f>J168*I168*H168</f>
        <v>13.184000000000001</v>
      </c>
      <c r="O168" s="267" t="s">
        <v>62</v>
      </c>
      <c r="P168" s="148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spans="1:26" ht="12.75" customHeight="1" x14ac:dyDescent="0.25">
      <c r="A169" s="200"/>
      <c r="B169" s="193"/>
      <c r="C169" s="193"/>
      <c r="D169" s="194"/>
      <c r="E169" s="194"/>
      <c r="F169" s="270"/>
      <c r="G169" s="271"/>
      <c r="H169" s="272"/>
      <c r="I169" s="197"/>
      <c r="J169" s="273"/>
      <c r="K169" s="202"/>
      <c r="L169" s="202"/>
      <c r="M169" s="202"/>
      <c r="N169" s="274"/>
      <c r="O169" s="275"/>
      <c r="P169" s="276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spans="1:26" ht="12.75" customHeight="1" x14ac:dyDescent="0.25">
      <c r="A170" s="139" t="s">
        <v>26</v>
      </c>
      <c r="B170" s="140" t="s">
        <v>27</v>
      </c>
      <c r="C170" s="171"/>
      <c r="D170" s="142"/>
      <c r="E170" s="142"/>
      <c r="F170" s="257"/>
      <c r="G170" s="173"/>
      <c r="H170" s="258"/>
      <c r="I170" s="147"/>
      <c r="J170" s="259"/>
      <c r="K170" s="144"/>
      <c r="L170" s="144"/>
      <c r="M170" s="144"/>
      <c r="N170" s="260"/>
      <c r="O170" s="290"/>
      <c r="P170" s="148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spans="1:26" ht="12.75" customHeight="1" x14ac:dyDescent="0.25">
      <c r="A171" s="169">
        <v>1</v>
      </c>
      <c r="B171" s="171" t="s">
        <v>136</v>
      </c>
      <c r="C171" s="171"/>
      <c r="D171" s="142"/>
      <c r="E171" s="142"/>
      <c r="F171" s="257"/>
      <c r="G171" s="173">
        <v>7.5</v>
      </c>
      <c r="H171" s="258">
        <v>12.5</v>
      </c>
      <c r="I171" s="147"/>
      <c r="J171" s="259"/>
      <c r="K171" s="144"/>
      <c r="L171" s="144"/>
      <c r="M171" s="144" t="s">
        <v>152</v>
      </c>
      <c r="N171" s="311">
        <f>H171*G171</f>
        <v>93.75</v>
      </c>
      <c r="O171" s="267" t="s">
        <v>62</v>
      </c>
      <c r="P171" s="148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spans="1:26" ht="12.75" customHeight="1" x14ac:dyDescent="0.25">
      <c r="A172" s="338"/>
      <c r="B172" s="247"/>
      <c r="C172" s="247"/>
      <c r="D172" s="339"/>
      <c r="E172" s="339"/>
      <c r="F172" s="340"/>
      <c r="G172" s="341"/>
      <c r="H172" s="342"/>
      <c r="I172" s="343"/>
      <c r="J172" s="344"/>
      <c r="K172" s="345"/>
      <c r="L172" s="345"/>
      <c r="M172" s="345"/>
      <c r="N172" s="346"/>
      <c r="O172" s="347"/>
      <c r="P172" s="348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spans="1:26" ht="12.75" customHeight="1" x14ac:dyDescent="0.25">
      <c r="F173" s="349"/>
      <c r="G173" s="167"/>
      <c r="H173" s="167"/>
      <c r="I173" s="167"/>
      <c r="J173" s="167"/>
      <c r="K173" s="350"/>
      <c r="L173" s="350"/>
      <c r="M173" s="350"/>
      <c r="N173" s="351"/>
      <c r="O173" s="352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spans="1:26" ht="12.75" customHeight="1" x14ac:dyDescent="0.25">
      <c r="F174" s="349"/>
      <c r="G174" s="167"/>
      <c r="H174" s="167"/>
      <c r="I174" s="167"/>
      <c r="J174" s="167"/>
      <c r="K174" s="350"/>
      <c r="L174" s="350"/>
      <c r="M174" s="350"/>
      <c r="N174" s="351"/>
      <c r="O174" s="352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spans="1:26" ht="12.75" customHeight="1" x14ac:dyDescent="0.25">
      <c r="F175" s="349"/>
      <c r="G175" s="167"/>
      <c r="H175" s="167"/>
      <c r="I175" s="167"/>
      <c r="J175" s="167"/>
      <c r="K175" s="350"/>
      <c r="L175" s="350"/>
      <c r="M175" s="350"/>
      <c r="N175" s="351"/>
      <c r="O175" s="352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spans="1:26" ht="12.75" customHeight="1" x14ac:dyDescent="0.25">
      <c r="F176" s="349"/>
      <c r="G176" s="167"/>
      <c r="H176" s="167"/>
      <c r="I176" s="167"/>
      <c r="J176" s="167"/>
      <c r="K176" s="350"/>
      <c r="L176" s="350"/>
      <c r="M176" s="350"/>
      <c r="N176" s="351"/>
      <c r="O176" s="352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spans="6:26" ht="12.75" customHeight="1" x14ac:dyDescent="0.25">
      <c r="F177" s="349"/>
      <c r="G177" s="167"/>
      <c r="H177" s="167"/>
      <c r="I177" s="167"/>
      <c r="J177" s="167"/>
      <c r="K177" s="350"/>
      <c r="L177" s="350"/>
      <c r="M177" s="350"/>
      <c r="N177" s="351"/>
      <c r="O177" s="352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spans="6:26" ht="12.75" customHeight="1" x14ac:dyDescent="0.25">
      <c r="F178" s="349"/>
      <c r="G178" s="167"/>
      <c r="H178" s="167"/>
      <c r="I178" s="167"/>
      <c r="J178" s="167"/>
      <c r="K178" s="350"/>
      <c r="L178" s="350"/>
      <c r="M178" s="350"/>
      <c r="N178" s="351"/>
      <c r="O178" s="352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spans="6:26" ht="12.75" customHeight="1" x14ac:dyDescent="0.25">
      <c r="F179" s="349"/>
      <c r="G179" s="167"/>
      <c r="H179" s="167"/>
      <c r="I179" s="167"/>
      <c r="J179" s="167"/>
      <c r="K179" s="350"/>
      <c r="L179" s="350"/>
      <c r="M179" s="350"/>
      <c r="N179" s="351"/>
      <c r="O179" s="352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spans="6:26" ht="12.75" customHeight="1" x14ac:dyDescent="0.25">
      <c r="F180" s="349"/>
      <c r="G180" s="167"/>
      <c r="H180" s="167"/>
      <c r="I180" s="167"/>
      <c r="J180" s="167"/>
      <c r="K180" s="350"/>
      <c r="L180" s="350"/>
      <c r="M180" s="350"/>
      <c r="N180" s="351"/>
      <c r="O180" s="352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spans="6:26" ht="15.75" customHeight="1" x14ac:dyDescent="0.25">
      <c r="F181" s="349"/>
      <c r="G181" s="167"/>
      <c r="H181" s="167"/>
      <c r="I181" s="167"/>
      <c r="J181" s="167"/>
      <c r="K181" s="350"/>
      <c r="L181" s="350"/>
      <c r="M181" s="350"/>
      <c r="N181" s="351"/>
      <c r="O181" s="352"/>
    </row>
    <row r="182" spans="6:26" ht="15.75" customHeight="1" x14ac:dyDescent="0.25">
      <c r="F182" s="349"/>
      <c r="G182" s="167"/>
      <c r="H182" s="167"/>
      <c r="I182" s="167"/>
      <c r="J182" s="167"/>
      <c r="K182" s="350"/>
      <c r="L182" s="350"/>
      <c r="M182" s="350"/>
      <c r="N182" s="351"/>
      <c r="O182" s="352"/>
    </row>
    <row r="183" spans="6:26" ht="15.75" customHeight="1" x14ac:dyDescent="0.25">
      <c r="F183" s="349"/>
      <c r="G183" s="167"/>
      <c r="H183" s="167"/>
      <c r="I183" s="167"/>
      <c r="J183" s="167"/>
      <c r="K183" s="350"/>
      <c r="L183" s="350"/>
      <c r="M183" s="350"/>
      <c r="N183" s="351"/>
      <c r="O183" s="352"/>
    </row>
    <row r="184" spans="6:26" ht="15.75" customHeight="1" x14ac:dyDescent="0.25">
      <c r="F184" s="349"/>
      <c r="G184" s="167"/>
      <c r="H184" s="167"/>
      <c r="I184" s="167"/>
      <c r="J184" s="167"/>
      <c r="K184" s="350"/>
      <c r="L184" s="350"/>
      <c r="M184" s="350"/>
      <c r="N184" s="351"/>
      <c r="O184" s="352"/>
    </row>
    <row r="185" spans="6:26" ht="15.75" customHeight="1" x14ac:dyDescent="0.25">
      <c r="F185" s="349"/>
      <c r="G185" s="167"/>
      <c r="H185" s="167"/>
      <c r="I185" s="167"/>
      <c r="J185" s="167"/>
      <c r="K185" s="350"/>
      <c r="L185" s="350"/>
      <c r="M185" s="350"/>
      <c r="N185" s="351"/>
      <c r="O185" s="352"/>
    </row>
    <row r="186" spans="6:26" ht="15.75" customHeight="1" x14ac:dyDescent="0.25">
      <c r="F186" s="349"/>
      <c r="G186" s="167"/>
      <c r="H186" s="167"/>
      <c r="I186" s="167"/>
      <c r="J186" s="167"/>
      <c r="K186" s="350"/>
      <c r="L186" s="350"/>
      <c r="M186" s="350"/>
      <c r="N186" s="351"/>
      <c r="O186" s="352"/>
    </row>
    <row r="187" spans="6:26" ht="15.75" customHeight="1" x14ac:dyDescent="0.25">
      <c r="F187" s="349"/>
      <c r="G187" s="167"/>
      <c r="H187" s="167"/>
      <c r="I187" s="167"/>
      <c r="J187" s="167"/>
      <c r="K187" s="350"/>
      <c r="L187" s="350"/>
      <c r="M187" s="350"/>
      <c r="N187" s="351"/>
      <c r="O187" s="352"/>
    </row>
    <row r="188" spans="6:26" ht="15.75" customHeight="1" x14ac:dyDescent="0.25">
      <c r="F188" s="349"/>
      <c r="G188" s="167"/>
      <c r="H188" s="167"/>
      <c r="I188" s="167"/>
      <c r="J188" s="167"/>
      <c r="K188" s="350"/>
      <c r="L188" s="350"/>
      <c r="M188" s="350"/>
      <c r="N188" s="351"/>
      <c r="O188" s="352"/>
    </row>
    <row r="189" spans="6:26" ht="15.75" customHeight="1" x14ac:dyDescent="0.25">
      <c r="F189" s="349"/>
      <c r="G189" s="167"/>
      <c r="H189" s="167"/>
      <c r="I189" s="167"/>
      <c r="J189" s="167"/>
      <c r="K189" s="350"/>
      <c r="L189" s="350"/>
      <c r="M189" s="350"/>
      <c r="N189" s="351"/>
      <c r="O189" s="352"/>
    </row>
    <row r="190" spans="6:26" ht="15.75" customHeight="1" x14ac:dyDescent="0.25">
      <c r="F190" s="349"/>
      <c r="G190" s="167"/>
      <c r="H190" s="167"/>
      <c r="I190" s="167"/>
      <c r="J190" s="167"/>
      <c r="K190" s="350"/>
      <c r="L190" s="350"/>
      <c r="M190" s="350"/>
      <c r="N190" s="351"/>
      <c r="O190" s="352"/>
    </row>
    <row r="191" spans="6:26" ht="15.75" customHeight="1" x14ac:dyDescent="0.25">
      <c r="F191" s="349"/>
      <c r="G191" s="167"/>
      <c r="H191" s="167"/>
      <c r="I191" s="167"/>
      <c r="J191" s="167"/>
      <c r="K191" s="350"/>
      <c r="L191" s="350"/>
      <c r="M191" s="350"/>
      <c r="N191" s="351"/>
      <c r="O191" s="352"/>
    </row>
    <row r="192" spans="6:26" ht="15.75" customHeight="1" x14ac:dyDescent="0.25">
      <c r="F192" s="349"/>
      <c r="G192" s="167"/>
      <c r="H192" s="167"/>
      <c r="I192" s="167"/>
      <c r="J192" s="167"/>
      <c r="K192" s="350"/>
      <c r="L192" s="350"/>
      <c r="M192" s="350"/>
      <c r="N192" s="351"/>
      <c r="O192" s="352"/>
    </row>
    <row r="193" spans="6:15" ht="15.75" customHeight="1" x14ac:dyDescent="0.25">
      <c r="F193" s="349"/>
      <c r="G193" s="167"/>
      <c r="H193" s="167"/>
      <c r="I193" s="167"/>
      <c r="J193" s="167"/>
      <c r="K193" s="350"/>
      <c r="L193" s="350"/>
      <c r="M193" s="350"/>
      <c r="N193" s="351"/>
      <c r="O193" s="352"/>
    </row>
    <row r="194" spans="6:15" ht="15.75" customHeight="1" x14ac:dyDescent="0.25">
      <c r="F194" s="349"/>
      <c r="G194" s="167"/>
      <c r="H194" s="167"/>
      <c r="I194" s="167"/>
      <c r="J194" s="167"/>
      <c r="K194" s="350"/>
      <c r="L194" s="350"/>
      <c r="M194" s="350"/>
      <c r="N194" s="351"/>
      <c r="O194" s="352"/>
    </row>
    <row r="195" spans="6:15" ht="15.75" customHeight="1" x14ac:dyDescent="0.25">
      <c r="F195" s="349"/>
      <c r="G195" s="167"/>
      <c r="H195" s="167"/>
      <c r="I195" s="167"/>
      <c r="J195" s="167"/>
      <c r="K195" s="350"/>
      <c r="L195" s="350"/>
      <c r="M195" s="350"/>
      <c r="N195" s="351"/>
      <c r="O195" s="352"/>
    </row>
    <row r="196" spans="6:15" ht="15.75" customHeight="1" x14ac:dyDescent="0.25">
      <c r="F196" s="349"/>
      <c r="G196" s="167"/>
      <c r="H196" s="167"/>
      <c r="I196" s="167"/>
      <c r="J196" s="167"/>
      <c r="K196" s="350"/>
      <c r="L196" s="350"/>
      <c r="M196" s="350"/>
      <c r="N196" s="351"/>
      <c r="O196" s="352"/>
    </row>
    <row r="197" spans="6:15" ht="15.75" customHeight="1" x14ac:dyDescent="0.25">
      <c r="F197" s="349"/>
      <c r="G197" s="167"/>
      <c r="H197" s="167"/>
      <c r="I197" s="167"/>
      <c r="J197" s="167"/>
      <c r="K197" s="350"/>
      <c r="L197" s="350"/>
      <c r="M197" s="350"/>
      <c r="N197" s="351"/>
      <c r="O197" s="352"/>
    </row>
    <row r="198" spans="6:15" ht="15.75" customHeight="1" x14ac:dyDescent="0.25">
      <c r="F198" s="349"/>
      <c r="G198" s="167"/>
      <c r="H198" s="167"/>
      <c r="I198" s="167"/>
      <c r="J198" s="167"/>
      <c r="K198" s="350"/>
      <c r="L198" s="350"/>
      <c r="M198" s="350"/>
      <c r="N198" s="351"/>
      <c r="O198" s="352"/>
    </row>
    <row r="199" spans="6:15" ht="15.75" customHeight="1" x14ac:dyDescent="0.25">
      <c r="F199" s="349"/>
      <c r="G199" s="167"/>
      <c r="H199" s="167"/>
      <c r="I199" s="167"/>
      <c r="J199" s="167"/>
      <c r="K199" s="350"/>
      <c r="L199" s="350"/>
      <c r="M199" s="350"/>
      <c r="N199" s="351"/>
      <c r="O199" s="352"/>
    </row>
    <row r="200" spans="6:15" ht="15.75" customHeight="1" x14ac:dyDescent="0.25">
      <c r="F200" s="349"/>
      <c r="G200" s="167"/>
      <c r="H200" s="167"/>
      <c r="I200" s="167"/>
      <c r="J200" s="167"/>
      <c r="K200" s="350"/>
      <c r="L200" s="350"/>
      <c r="M200" s="350"/>
      <c r="N200" s="351"/>
      <c r="O200" s="352"/>
    </row>
    <row r="201" spans="6:15" ht="15.75" customHeight="1" x14ac:dyDescent="0.25">
      <c r="F201" s="349"/>
      <c r="G201" s="167"/>
      <c r="H201" s="167"/>
      <c r="I201" s="167"/>
      <c r="J201" s="167"/>
      <c r="K201" s="350"/>
      <c r="L201" s="350"/>
      <c r="M201" s="350"/>
      <c r="N201" s="351"/>
      <c r="O201" s="352"/>
    </row>
    <row r="202" spans="6:15" ht="15.75" customHeight="1" x14ac:dyDescent="0.25">
      <c r="F202" s="349"/>
      <c r="G202" s="167"/>
      <c r="H202" s="167"/>
      <c r="I202" s="167"/>
      <c r="J202" s="167"/>
      <c r="K202" s="350"/>
      <c r="L202" s="350"/>
      <c r="M202" s="350"/>
      <c r="N202" s="351"/>
      <c r="O202" s="352"/>
    </row>
    <row r="203" spans="6:15" ht="15.75" customHeight="1" x14ac:dyDescent="0.25">
      <c r="F203" s="349"/>
      <c r="G203" s="167"/>
      <c r="H203" s="167"/>
      <c r="I203" s="167"/>
      <c r="J203" s="167"/>
      <c r="K203" s="350"/>
      <c r="L203" s="350"/>
      <c r="M203" s="350"/>
      <c r="N203" s="351"/>
      <c r="O203" s="352"/>
    </row>
    <row r="204" spans="6:15" ht="15.75" customHeight="1" x14ac:dyDescent="0.25">
      <c r="F204" s="349"/>
      <c r="G204" s="167"/>
      <c r="H204" s="167"/>
      <c r="I204" s="167"/>
      <c r="J204" s="167"/>
      <c r="K204" s="350"/>
      <c r="L204" s="350"/>
      <c r="M204" s="350"/>
      <c r="N204" s="351"/>
      <c r="O204" s="352"/>
    </row>
    <row r="205" spans="6:15" ht="15.75" customHeight="1" x14ac:dyDescent="0.25">
      <c r="F205" s="349"/>
      <c r="G205" s="167"/>
      <c r="H205" s="167"/>
      <c r="I205" s="167"/>
      <c r="J205" s="167"/>
      <c r="K205" s="350"/>
      <c r="L205" s="350"/>
      <c r="M205" s="350"/>
      <c r="N205" s="351"/>
      <c r="O205" s="352"/>
    </row>
    <row r="206" spans="6:15" ht="15.75" customHeight="1" x14ac:dyDescent="0.25">
      <c r="F206" s="349"/>
      <c r="G206" s="167"/>
      <c r="H206" s="167"/>
      <c r="I206" s="167"/>
      <c r="J206" s="167"/>
      <c r="K206" s="350"/>
      <c r="L206" s="350"/>
      <c r="M206" s="350"/>
      <c r="N206" s="351"/>
      <c r="O206" s="352"/>
    </row>
    <row r="207" spans="6:15" ht="15.75" customHeight="1" x14ac:dyDescent="0.25">
      <c r="F207" s="349"/>
      <c r="G207" s="167"/>
      <c r="H207" s="167"/>
      <c r="I207" s="167"/>
      <c r="J207" s="167"/>
      <c r="K207" s="350"/>
      <c r="L207" s="350"/>
      <c r="M207" s="350"/>
      <c r="N207" s="351"/>
      <c r="O207" s="352"/>
    </row>
    <row r="208" spans="6:15" ht="15.75" customHeight="1" x14ac:dyDescent="0.25">
      <c r="F208" s="349"/>
      <c r="G208" s="167"/>
      <c r="H208" s="167"/>
      <c r="I208" s="167"/>
      <c r="J208" s="167"/>
      <c r="K208" s="350"/>
      <c r="L208" s="350"/>
      <c r="M208" s="350"/>
      <c r="N208" s="351"/>
      <c r="O208" s="352"/>
    </row>
    <row r="209" spans="6:15" ht="15.75" customHeight="1" x14ac:dyDescent="0.25">
      <c r="F209" s="349"/>
      <c r="G209" s="167"/>
      <c r="H209" s="167"/>
      <c r="I209" s="167"/>
      <c r="J209" s="167"/>
      <c r="K209" s="350"/>
      <c r="L209" s="350"/>
      <c r="M209" s="350"/>
      <c r="N209" s="351"/>
      <c r="O209" s="352"/>
    </row>
    <row r="210" spans="6:15" ht="15.75" customHeight="1" x14ac:dyDescent="0.25">
      <c r="F210" s="349"/>
      <c r="G210" s="167"/>
      <c r="H210" s="167"/>
      <c r="I210" s="167"/>
      <c r="J210" s="167"/>
      <c r="K210" s="350"/>
      <c r="L210" s="350"/>
      <c r="M210" s="350"/>
      <c r="N210" s="351"/>
      <c r="O210" s="352"/>
    </row>
    <row r="211" spans="6:15" ht="15.75" customHeight="1" x14ac:dyDescent="0.25">
      <c r="F211" s="349"/>
      <c r="G211" s="167"/>
      <c r="H211" s="167"/>
      <c r="I211" s="167"/>
      <c r="J211" s="167"/>
      <c r="K211" s="350"/>
      <c r="L211" s="350"/>
      <c r="M211" s="350"/>
      <c r="N211" s="351"/>
      <c r="O211" s="352"/>
    </row>
    <row r="212" spans="6:15" ht="15.75" customHeight="1" x14ac:dyDescent="0.25">
      <c r="F212" s="349"/>
      <c r="G212" s="167"/>
      <c r="H212" s="167"/>
      <c r="I212" s="167"/>
      <c r="J212" s="167"/>
      <c r="K212" s="350"/>
      <c r="L212" s="350"/>
      <c r="M212" s="350"/>
      <c r="N212" s="351"/>
      <c r="O212" s="352"/>
    </row>
    <row r="213" spans="6:15" ht="15.75" customHeight="1" x14ac:dyDescent="0.25">
      <c r="F213" s="349"/>
      <c r="G213" s="167"/>
      <c r="H213" s="167"/>
      <c r="I213" s="167"/>
      <c r="J213" s="167"/>
      <c r="K213" s="350"/>
      <c r="L213" s="350"/>
      <c r="M213" s="350"/>
      <c r="N213" s="351"/>
      <c r="O213" s="352"/>
    </row>
    <row r="214" spans="6:15" ht="15.75" customHeight="1" x14ac:dyDescent="0.25">
      <c r="F214" s="349"/>
      <c r="G214" s="167"/>
      <c r="H214" s="167"/>
      <c r="I214" s="167"/>
      <c r="J214" s="167"/>
      <c r="K214" s="350"/>
      <c r="L214" s="350"/>
      <c r="M214" s="350"/>
      <c r="N214" s="351"/>
      <c r="O214" s="352"/>
    </row>
    <row r="215" spans="6:15" ht="15.75" customHeight="1" x14ac:dyDescent="0.25">
      <c r="F215" s="349"/>
      <c r="G215" s="167"/>
      <c r="H215" s="167"/>
      <c r="I215" s="167"/>
      <c r="J215" s="167"/>
      <c r="K215" s="350"/>
      <c r="L215" s="350"/>
      <c r="M215" s="350"/>
      <c r="N215" s="351"/>
      <c r="O215" s="352"/>
    </row>
    <row r="216" spans="6:15" ht="15.75" customHeight="1" x14ac:dyDescent="0.25">
      <c r="F216" s="349"/>
      <c r="G216" s="167"/>
      <c r="H216" s="167"/>
      <c r="I216" s="167"/>
      <c r="J216" s="167"/>
      <c r="K216" s="350"/>
      <c r="L216" s="350"/>
      <c r="M216" s="350"/>
      <c r="N216" s="351"/>
      <c r="O216" s="352"/>
    </row>
    <row r="217" spans="6:15" ht="15.75" customHeight="1" x14ac:dyDescent="0.25">
      <c r="F217" s="349"/>
      <c r="G217" s="167"/>
      <c r="H217" s="167"/>
      <c r="I217" s="167"/>
      <c r="J217" s="167"/>
      <c r="K217" s="350"/>
      <c r="L217" s="350"/>
      <c r="M217" s="350"/>
      <c r="N217" s="351"/>
      <c r="O217" s="352"/>
    </row>
    <row r="218" spans="6:15" ht="15.75" customHeight="1" x14ac:dyDescent="0.25">
      <c r="F218" s="349"/>
      <c r="G218" s="167"/>
      <c r="H218" s="167"/>
      <c r="I218" s="167"/>
      <c r="J218" s="167"/>
      <c r="K218" s="350"/>
      <c r="L218" s="350"/>
      <c r="M218" s="350"/>
      <c r="N218" s="351"/>
      <c r="O218" s="352"/>
    </row>
    <row r="219" spans="6:15" ht="15.75" customHeight="1" x14ac:dyDescent="0.25">
      <c r="F219" s="349"/>
      <c r="G219" s="167"/>
      <c r="H219" s="167"/>
      <c r="I219" s="167"/>
      <c r="J219" s="167"/>
      <c r="K219" s="350"/>
      <c r="L219" s="350"/>
      <c r="M219" s="350"/>
      <c r="N219" s="351"/>
      <c r="O219" s="352"/>
    </row>
    <row r="220" spans="6:15" ht="15.75" customHeight="1" x14ac:dyDescent="0.25">
      <c r="F220" s="349"/>
      <c r="G220" s="167"/>
      <c r="H220" s="167"/>
      <c r="I220" s="167"/>
      <c r="J220" s="167"/>
      <c r="K220" s="350"/>
      <c r="L220" s="350"/>
      <c r="M220" s="350"/>
      <c r="N220" s="351"/>
      <c r="O220" s="352"/>
    </row>
    <row r="221" spans="6:15" ht="15.75" customHeight="1" x14ac:dyDescent="0.25">
      <c r="F221" s="349"/>
      <c r="G221" s="167"/>
      <c r="H221" s="167"/>
      <c r="I221" s="167"/>
      <c r="J221" s="167"/>
      <c r="K221" s="350"/>
      <c r="L221" s="350"/>
      <c r="M221" s="350"/>
      <c r="N221" s="351"/>
      <c r="O221" s="352"/>
    </row>
    <row r="222" spans="6:15" ht="15.75" customHeight="1" x14ac:dyDescent="0.25">
      <c r="F222" s="349"/>
      <c r="G222" s="167"/>
      <c r="H222" s="167"/>
      <c r="I222" s="167"/>
      <c r="J222" s="167"/>
      <c r="K222" s="350"/>
      <c r="L222" s="350"/>
      <c r="M222" s="350"/>
      <c r="N222" s="351"/>
      <c r="O222" s="352"/>
    </row>
    <row r="223" spans="6:15" ht="15.75" customHeight="1" x14ac:dyDescent="0.25">
      <c r="F223" s="349"/>
      <c r="G223" s="167"/>
      <c r="H223" s="167"/>
      <c r="I223" s="167"/>
      <c r="J223" s="167"/>
      <c r="K223" s="350"/>
      <c r="L223" s="350"/>
      <c r="M223" s="350"/>
      <c r="N223" s="351"/>
      <c r="O223" s="352"/>
    </row>
    <row r="224" spans="6:15" ht="15.75" customHeight="1" x14ac:dyDescent="0.25">
      <c r="F224" s="349"/>
      <c r="G224" s="167"/>
      <c r="H224" s="167"/>
      <c r="I224" s="167"/>
      <c r="J224" s="167"/>
      <c r="K224" s="350"/>
      <c r="L224" s="350"/>
      <c r="M224" s="350"/>
      <c r="N224" s="351"/>
      <c r="O224" s="352"/>
    </row>
    <row r="225" spans="6:15" ht="15.75" customHeight="1" x14ac:dyDescent="0.25">
      <c r="F225" s="349"/>
      <c r="G225" s="167"/>
      <c r="H225" s="167"/>
      <c r="I225" s="167"/>
      <c r="J225" s="167"/>
      <c r="K225" s="350"/>
      <c r="L225" s="350"/>
      <c r="M225" s="350"/>
      <c r="N225" s="351"/>
      <c r="O225" s="352"/>
    </row>
    <row r="226" spans="6:15" ht="15.75" customHeight="1" x14ac:dyDescent="0.25">
      <c r="F226" s="349"/>
      <c r="G226" s="167"/>
      <c r="H226" s="167"/>
      <c r="I226" s="167"/>
      <c r="J226" s="167"/>
      <c r="K226" s="350"/>
      <c r="L226" s="350"/>
      <c r="M226" s="350"/>
      <c r="N226" s="351"/>
      <c r="O226" s="352"/>
    </row>
    <row r="227" spans="6:15" ht="15.75" customHeight="1" x14ac:dyDescent="0.25">
      <c r="F227" s="349"/>
      <c r="G227" s="167"/>
      <c r="H227" s="167"/>
      <c r="I227" s="167"/>
      <c r="J227" s="167"/>
      <c r="K227" s="350"/>
      <c r="L227" s="350"/>
      <c r="M227" s="350"/>
      <c r="N227" s="351"/>
      <c r="O227" s="352"/>
    </row>
    <row r="228" spans="6:15" ht="15.75" customHeight="1" x14ac:dyDescent="0.25">
      <c r="F228" s="349"/>
      <c r="G228" s="167"/>
      <c r="H228" s="167"/>
      <c r="I228" s="167"/>
      <c r="J228" s="167"/>
      <c r="K228" s="350"/>
      <c r="L228" s="350"/>
      <c r="M228" s="350"/>
      <c r="N228" s="351"/>
      <c r="O228" s="352"/>
    </row>
    <row r="229" spans="6:15" ht="15.75" customHeight="1" x14ac:dyDescent="0.25">
      <c r="F229" s="349"/>
      <c r="G229" s="167"/>
      <c r="H229" s="167"/>
      <c r="I229" s="167"/>
      <c r="J229" s="167"/>
      <c r="K229" s="350"/>
      <c r="L229" s="350"/>
      <c r="M229" s="350"/>
      <c r="N229" s="351"/>
      <c r="O229" s="352"/>
    </row>
    <row r="230" spans="6:15" ht="15.75" customHeight="1" x14ac:dyDescent="0.25">
      <c r="F230" s="349"/>
      <c r="G230" s="167"/>
      <c r="H230" s="167"/>
      <c r="I230" s="167"/>
      <c r="J230" s="167"/>
      <c r="K230" s="350"/>
      <c r="L230" s="350"/>
      <c r="M230" s="350"/>
      <c r="N230" s="351"/>
      <c r="O230" s="352"/>
    </row>
    <row r="231" spans="6:15" ht="15.75" customHeight="1" x14ac:dyDescent="0.25">
      <c r="F231" s="349"/>
      <c r="G231" s="167"/>
      <c r="H231" s="167"/>
      <c r="I231" s="167"/>
      <c r="J231" s="167"/>
      <c r="K231" s="350"/>
      <c r="L231" s="350"/>
      <c r="M231" s="350"/>
      <c r="N231" s="351"/>
      <c r="O231" s="352"/>
    </row>
    <row r="232" spans="6:15" ht="15.75" customHeight="1" x14ac:dyDescent="0.25">
      <c r="F232" s="349"/>
      <c r="G232" s="167"/>
      <c r="H232" s="167"/>
      <c r="I232" s="167"/>
      <c r="J232" s="167"/>
      <c r="K232" s="350"/>
      <c r="L232" s="350"/>
      <c r="M232" s="350"/>
      <c r="N232" s="351"/>
      <c r="O232" s="352"/>
    </row>
    <row r="233" spans="6:15" ht="15.75" customHeight="1" x14ac:dyDescent="0.25">
      <c r="F233" s="349"/>
      <c r="G233" s="167"/>
      <c r="H233" s="167"/>
      <c r="I233" s="167"/>
      <c r="J233" s="167"/>
      <c r="K233" s="350"/>
      <c r="L233" s="350"/>
      <c r="M233" s="350"/>
      <c r="N233" s="351"/>
      <c r="O233" s="352"/>
    </row>
    <row r="234" spans="6:15" ht="15.75" customHeight="1" x14ac:dyDescent="0.25">
      <c r="F234" s="349"/>
      <c r="G234" s="167"/>
      <c r="H234" s="167"/>
      <c r="I234" s="167"/>
      <c r="J234" s="167"/>
      <c r="K234" s="350"/>
      <c r="L234" s="350"/>
      <c r="M234" s="350"/>
      <c r="N234" s="351"/>
      <c r="O234" s="352"/>
    </row>
    <row r="235" spans="6:15" ht="15.75" customHeight="1" x14ac:dyDescent="0.25">
      <c r="F235" s="349"/>
      <c r="G235" s="167"/>
      <c r="H235" s="167"/>
      <c r="I235" s="167"/>
      <c r="J235" s="167"/>
      <c r="K235" s="350"/>
      <c r="L235" s="350"/>
      <c r="M235" s="350"/>
      <c r="N235" s="351"/>
      <c r="O235" s="352"/>
    </row>
    <row r="236" spans="6:15" ht="15.75" customHeight="1" x14ac:dyDescent="0.25">
      <c r="F236" s="349"/>
      <c r="G236" s="167"/>
      <c r="H236" s="167"/>
      <c r="I236" s="167"/>
      <c r="J236" s="167"/>
      <c r="K236" s="350"/>
      <c r="L236" s="350"/>
      <c r="M236" s="350"/>
      <c r="N236" s="351"/>
      <c r="O236" s="352"/>
    </row>
    <row r="237" spans="6:15" ht="15.75" customHeight="1" x14ac:dyDescent="0.25">
      <c r="F237" s="349"/>
      <c r="G237" s="167"/>
      <c r="H237" s="167"/>
      <c r="I237" s="167"/>
      <c r="J237" s="167"/>
      <c r="K237" s="350"/>
      <c r="L237" s="350"/>
      <c r="M237" s="350"/>
      <c r="N237" s="351"/>
      <c r="O237" s="352"/>
    </row>
    <row r="238" spans="6:15" ht="15.75" customHeight="1" x14ac:dyDescent="0.25">
      <c r="F238" s="349"/>
      <c r="G238" s="167"/>
      <c r="H238" s="167"/>
      <c r="I238" s="167"/>
      <c r="J238" s="167"/>
      <c r="K238" s="350"/>
      <c r="L238" s="350"/>
      <c r="M238" s="350"/>
      <c r="N238" s="351"/>
      <c r="O238" s="352"/>
    </row>
    <row r="239" spans="6:15" ht="15.75" customHeight="1" x14ac:dyDescent="0.25">
      <c r="F239" s="349"/>
      <c r="G239" s="167"/>
      <c r="H239" s="167"/>
      <c r="I239" s="167"/>
      <c r="J239" s="167"/>
      <c r="K239" s="350"/>
      <c r="L239" s="350"/>
      <c r="M239" s="350"/>
      <c r="N239" s="351"/>
      <c r="O239" s="352"/>
    </row>
    <row r="240" spans="6:15" ht="15.75" customHeight="1" x14ac:dyDescent="0.25">
      <c r="F240" s="349"/>
      <c r="G240" s="167"/>
      <c r="H240" s="167"/>
      <c r="I240" s="167"/>
      <c r="J240" s="167"/>
      <c r="K240" s="350"/>
      <c r="L240" s="350"/>
      <c r="M240" s="350"/>
      <c r="N240" s="351"/>
      <c r="O240" s="352"/>
    </row>
    <row r="241" spans="6:15" ht="15.75" customHeight="1" x14ac:dyDescent="0.25">
      <c r="F241" s="349"/>
      <c r="G241" s="167"/>
      <c r="H241" s="167"/>
      <c r="I241" s="167"/>
      <c r="J241" s="167"/>
      <c r="K241" s="350"/>
      <c r="L241" s="350"/>
      <c r="M241" s="350"/>
      <c r="N241" s="351"/>
      <c r="O241" s="352"/>
    </row>
    <row r="242" spans="6:15" ht="15.75" customHeight="1" x14ac:dyDescent="0.25">
      <c r="F242" s="349"/>
      <c r="G242" s="167"/>
      <c r="H242" s="167"/>
      <c r="I242" s="167"/>
      <c r="J242" s="167"/>
      <c r="K242" s="350"/>
      <c r="L242" s="350"/>
      <c r="M242" s="350"/>
      <c r="N242" s="351"/>
      <c r="O242" s="352"/>
    </row>
    <row r="243" spans="6:15" ht="15.75" customHeight="1" x14ac:dyDescent="0.25">
      <c r="F243" s="349"/>
      <c r="G243" s="167"/>
      <c r="H243" s="167"/>
      <c r="I243" s="167"/>
      <c r="J243" s="167"/>
      <c r="K243" s="350"/>
      <c r="L243" s="350"/>
      <c r="M243" s="350"/>
      <c r="N243" s="351"/>
      <c r="O243" s="352"/>
    </row>
    <row r="244" spans="6:15" ht="15.75" customHeight="1" x14ac:dyDescent="0.25">
      <c r="F244" s="349"/>
      <c r="G244" s="167"/>
      <c r="H244" s="167"/>
      <c r="I244" s="167"/>
      <c r="J244" s="167"/>
      <c r="K244" s="350"/>
      <c r="L244" s="350"/>
      <c r="M244" s="350"/>
      <c r="N244" s="351"/>
      <c r="O244" s="352"/>
    </row>
    <row r="245" spans="6:15" ht="15.75" customHeight="1" x14ac:dyDescent="0.25">
      <c r="F245" s="349"/>
      <c r="G245" s="167"/>
      <c r="H245" s="167"/>
      <c r="I245" s="167"/>
      <c r="J245" s="167"/>
      <c r="K245" s="350"/>
      <c r="L245" s="350"/>
      <c r="M245" s="350"/>
      <c r="N245" s="351"/>
      <c r="O245" s="352"/>
    </row>
    <row r="246" spans="6:15" ht="15.75" customHeight="1" x14ac:dyDescent="0.25">
      <c r="F246" s="349"/>
      <c r="G246" s="167"/>
      <c r="H246" s="167"/>
      <c r="I246" s="167"/>
      <c r="J246" s="167"/>
      <c r="K246" s="350"/>
      <c r="L246" s="350"/>
      <c r="M246" s="350"/>
      <c r="N246" s="351"/>
      <c r="O246" s="352"/>
    </row>
    <row r="247" spans="6:15" ht="15.75" customHeight="1" x14ac:dyDescent="0.25">
      <c r="F247" s="349"/>
      <c r="G247" s="167"/>
      <c r="H247" s="167"/>
      <c r="I247" s="167"/>
      <c r="J247" s="167"/>
      <c r="K247" s="350"/>
      <c r="L247" s="350"/>
      <c r="M247" s="350"/>
      <c r="N247" s="351"/>
      <c r="O247" s="352"/>
    </row>
    <row r="248" spans="6:15" ht="15.75" customHeight="1" x14ac:dyDescent="0.25">
      <c r="F248" s="349"/>
      <c r="G248" s="167"/>
      <c r="H248" s="167"/>
      <c r="I248" s="167"/>
      <c r="J248" s="167"/>
      <c r="K248" s="350"/>
      <c r="L248" s="350"/>
      <c r="M248" s="350"/>
      <c r="N248" s="351"/>
      <c r="O248" s="352"/>
    </row>
    <row r="249" spans="6:15" ht="15.75" customHeight="1" x14ac:dyDescent="0.25">
      <c r="F249" s="349"/>
      <c r="G249" s="167"/>
      <c r="H249" s="167"/>
      <c r="I249" s="167"/>
      <c r="J249" s="167"/>
      <c r="K249" s="350"/>
      <c r="L249" s="350"/>
      <c r="M249" s="350"/>
      <c r="N249" s="351"/>
      <c r="O249" s="352"/>
    </row>
    <row r="250" spans="6:15" ht="15.75" customHeight="1" x14ac:dyDescent="0.25">
      <c r="F250" s="349"/>
      <c r="G250" s="167"/>
      <c r="H250" s="167"/>
      <c r="I250" s="167"/>
      <c r="J250" s="167"/>
      <c r="K250" s="350"/>
      <c r="L250" s="350"/>
      <c r="M250" s="350"/>
      <c r="N250" s="351"/>
      <c r="O250" s="352"/>
    </row>
    <row r="251" spans="6:15" ht="15.75" customHeight="1" x14ac:dyDescent="0.25">
      <c r="F251" s="349"/>
      <c r="G251" s="167"/>
      <c r="H251" s="167"/>
      <c r="I251" s="167"/>
      <c r="J251" s="167"/>
      <c r="K251" s="350"/>
      <c r="L251" s="350"/>
      <c r="M251" s="350"/>
      <c r="N251" s="351"/>
      <c r="O251" s="352"/>
    </row>
    <row r="252" spans="6:15" ht="15.75" customHeight="1" x14ac:dyDescent="0.25">
      <c r="F252" s="349"/>
      <c r="G252" s="167"/>
      <c r="H252" s="167"/>
      <c r="I252" s="167"/>
      <c r="J252" s="167"/>
      <c r="K252" s="350"/>
      <c r="L252" s="350"/>
      <c r="M252" s="350"/>
      <c r="N252" s="351"/>
      <c r="O252" s="352"/>
    </row>
    <row r="253" spans="6:15" ht="15.75" customHeight="1" x14ac:dyDescent="0.25">
      <c r="F253" s="349"/>
      <c r="G253" s="167"/>
      <c r="H253" s="167"/>
      <c r="I253" s="167"/>
      <c r="J253" s="167"/>
      <c r="K253" s="350"/>
      <c r="L253" s="350"/>
      <c r="M253" s="350"/>
      <c r="N253" s="351"/>
      <c r="O253" s="352"/>
    </row>
    <row r="254" spans="6:15" ht="15.75" customHeight="1" x14ac:dyDescent="0.25">
      <c r="F254" s="349"/>
      <c r="G254" s="167"/>
      <c r="H254" s="167"/>
      <c r="I254" s="167"/>
      <c r="J254" s="167"/>
      <c r="K254" s="350"/>
      <c r="L254" s="350"/>
      <c r="M254" s="350"/>
      <c r="N254" s="351"/>
      <c r="O254" s="352"/>
    </row>
    <row r="255" spans="6:15" ht="15.75" customHeight="1" x14ac:dyDescent="0.25">
      <c r="F255" s="349"/>
      <c r="G255" s="167"/>
      <c r="H255" s="167"/>
      <c r="I255" s="167"/>
      <c r="J255" s="167"/>
      <c r="K255" s="350"/>
      <c r="L255" s="350"/>
      <c r="M255" s="350"/>
      <c r="N255" s="351"/>
      <c r="O255" s="352"/>
    </row>
    <row r="256" spans="6:15" ht="15.75" customHeight="1" x14ac:dyDescent="0.25">
      <c r="F256" s="349"/>
      <c r="G256" s="167"/>
      <c r="H256" s="167"/>
      <c r="I256" s="167"/>
      <c r="J256" s="167"/>
      <c r="K256" s="350"/>
      <c r="L256" s="350"/>
      <c r="M256" s="350"/>
      <c r="N256" s="351"/>
      <c r="O256" s="352"/>
    </row>
    <row r="257" spans="6:15" ht="15.75" customHeight="1" x14ac:dyDescent="0.25">
      <c r="F257" s="349"/>
      <c r="G257" s="167"/>
      <c r="H257" s="167"/>
      <c r="I257" s="167"/>
      <c r="J257" s="167"/>
      <c r="K257" s="350"/>
      <c r="L257" s="350"/>
      <c r="M257" s="350"/>
      <c r="N257" s="351"/>
      <c r="O257" s="352"/>
    </row>
    <row r="258" spans="6:15" ht="15.75" customHeight="1" x14ac:dyDescent="0.25">
      <c r="F258" s="349"/>
      <c r="G258" s="167"/>
      <c r="H258" s="167"/>
      <c r="I258" s="167"/>
      <c r="J258" s="167"/>
      <c r="K258" s="350"/>
      <c r="L258" s="350"/>
      <c r="M258" s="350"/>
      <c r="N258" s="351"/>
      <c r="O258" s="352"/>
    </row>
    <row r="259" spans="6:15" ht="15.75" customHeight="1" x14ac:dyDescent="0.25">
      <c r="F259" s="349"/>
      <c r="G259" s="167"/>
      <c r="H259" s="167"/>
      <c r="I259" s="167"/>
      <c r="J259" s="167"/>
      <c r="K259" s="350"/>
      <c r="L259" s="350"/>
      <c r="M259" s="350"/>
      <c r="N259" s="351"/>
      <c r="O259" s="352"/>
    </row>
    <row r="260" spans="6:15" ht="15.75" customHeight="1" x14ac:dyDescent="0.25">
      <c r="F260" s="349"/>
      <c r="G260" s="167"/>
      <c r="H260" s="167"/>
      <c r="I260" s="167"/>
      <c r="J260" s="167"/>
      <c r="K260" s="350"/>
      <c r="L260" s="350"/>
      <c r="M260" s="350"/>
      <c r="N260" s="351"/>
      <c r="O260" s="352"/>
    </row>
    <row r="261" spans="6:15" ht="15.75" customHeight="1" x14ac:dyDescent="0.25">
      <c r="F261" s="349"/>
      <c r="G261" s="167"/>
      <c r="H261" s="167"/>
      <c r="I261" s="167"/>
      <c r="J261" s="167"/>
      <c r="K261" s="350"/>
      <c r="L261" s="350"/>
      <c r="M261" s="350"/>
      <c r="N261" s="351"/>
      <c r="O261" s="352"/>
    </row>
    <row r="262" spans="6:15" ht="15.75" customHeight="1" x14ac:dyDescent="0.25">
      <c r="F262" s="349"/>
      <c r="G262" s="167"/>
      <c r="H262" s="167"/>
      <c r="I262" s="167"/>
      <c r="J262" s="167"/>
      <c r="K262" s="350"/>
      <c r="L262" s="350"/>
      <c r="M262" s="350"/>
      <c r="N262" s="351"/>
      <c r="O262" s="352"/>
    </row>
    <row r="263" spans="6:15" ht="15.75" customHeight="1" x14ac:dyDescent="0.25">
      <c r="F263" s="349"/>
      <c r="G263" s="167"/>
      <c r="H263" s="167"/>
      <c r="I263" s="167"/>
      <c r="J263" s="167"/>
      <c r="K263" s="350"/>
      <c r="L263" s="350"/>
      <c r="M263" s="350"/>
      <c r="N263" s="351"/>
      <c r="O263" s="352"/>
    </row>
    <row r="264" spans="6:15" ht="15.75" customHeight="1" x14ac:dyDescent="0.25">
      <c r="F264" s="349"/>
      <c r="G264" s="167"/>
      <c r="H264" s="167"/>
      <c r="I264" s="167"/>
      <c r="J264" s="167"/>
      <c r="K264" s="350"/>
      <c r="L264" s="350"/>
      <c r="M264" s="350"/>
      <c r="N264" s="351"/>
      <c r="O264" s="352"/>
    </row>
    <row r="265" spans="6:15" ht="15.75" customHeight="1" x14ac:dyDescent="0.25">
      <c r="F265" s="349"/>
      <c r="G265" s="167"/>
      <c r="H265" s="167"/>
      <c r="I265" s="167"/>
      <c r="J265" s="167"/>
      <c r="K265" s="350"/>
      <c r="L265" s="350"/>
      <c r="M265" s="350"/>
      <c r="N265" s="351"/>
      <c r="O265" s="352"/>
    </row>
    <row r="266" spans="6:15" ht="15.75" customHeight="1" x14ac:dyDescent="0.25">
      <c r="F266" s="349"/>
      <c r="G266" s="167"/>
      <c r="H266" s="167"/>
      <c r="I266" s="167"/>
      <c r="J266" s="167"/>
      <c r="K266" s="350"/>
      <c r="L266" s="350"/>
      <c r="M266" s="350"/>
      <c r="N266" s="351"/>
      <c r="O266" s="352"/>
    </row>
    <row r="267" spans="6:15" ht="15.75" customHeight="1" x14ac:dyDescent="0.25">
      <c r="F267" s="349"/>
      <c r="G267" s="167"/>
      <c r="H267" s="167"/>
      <c r="I267" s="167"/>
      <c r="J267" s="167"/>
      <c r="K267" s="350"/>
      <c r="L267" s="350"/>
      <c r="M267" s="350"/>
      <c r="N267" s="351"/>
      <c r="O267" s="352"/>
    </row>
    <row r="268" spans="6:15" ht="15.75" customHeight="1" x14ac:dyDescent="0.25">
      <c r="F268" s="349"/>
      <c r="G268" s="167"/>
      <c r="H268" s="167"/>
      <c r="I268" s="167"/>
      <c r="J268" s="167"/>
      <c r="K268" s="350"/>
      <c r="L268" s="350"/>
      <c r="M268" s="350"/>
      <c r="N268" s="351"/>
      <c r="O268" s="352"/>
    </row>
    <row r="269" spans="6:15" ht="15.75" customHeight="1" x14ac:dyDescent="0.25">
      <c r="F269" s="349"/>
      <c r="G269" s="167"/>
      <c r="H269" s="167"/>
      <c r="I269" s="167"/>
      <c r="J269" s="167"/>
      <c r="K269" s="350"/>
      <c r="L269" s="350"/>
      <c r="M269" s="350"/>
      <c r="N269" s="351"/>
      <c r="O269" s="352"/>
    </row>
    <row r="270" spans="6:15" ht="15.75" customHeight="1" x14ac:dyDescent="0.25">
      <c r="F270" s="349"/>
      <c r="G270" s="167"/>
      <c r="H270" s="167"/>
      <c r="I270" s="167"/>
      <c r="J270" s="167"/>
      <c r="K270" s="350"/>
      <c r="L270" s="350"/>
      <c r="M270" s="350"/>
      <c r="N270" s="351"/>
      <c r="O270" s="352"/>
    </row>
    <row r="271" spans="6:15" ht="15.75" customHeight="1" x14ac:dyDescent="0.25">
      <c r="F271" s="349"/>
      <c r="G271" s="167"/>
      <c r="H271" s="167"/>
      <c r="I271" s="167"/>
      <c r="J271" s="167"/>
      <c r="K271" s="350"/>
      <c r="L271" s="350"/>
      <c r="M271" s="350"/>
      <c r="N271" s="351"/>
      <c r="O271" s="352"/>
    </row>
    <row r="272" spans="6:15" ht="15.75" customHeight="1" x14ac:dyDescent="0.25">
      <c r="F272" s="349"/>
      <c r="G272" s="167"/>
      <c r="H272" s="167"/>
      <c r="I272" s="167"/>
      <c r="J272" s="167"/>
      <c r="K272" s="350"/>
      <c r="L272" s="350"/>
      <c r="M272" s="350"/>
      <c r="N272" s="351"/>
      <c r="O272" s="352"/>
    </row>
    <row r="273" spans="6:15" ht="15.75" customHeight="1" x14ac:dyDescent="0.25">
      <c r="F273" s="349"/>
      <c r="G273" s="167"/>
      <c r="H273" s="167"/>
      <c r="I273" s="167"/>
      <c r="J273" s="167"/>
      <c r="K273" s="350"/>
      <c r="L273" s="350"/>
      <c r="M273" s="350"/>
      <c r="N273" s="351"/>
      <c r="O273" s="352"/>
    </row>
    <row r="274" spans="6:15" ht="15.75" customHeight="1" x14ac:dyDescent="0.25">
      <c r="F274" s="349"/>
      <c r="G274" s="167"/>
      <c r="H274" s="167"/>
      <c r="I274" s="167"/>
      <c r="J274" s="167"/>
      <c r="K274" s="350"/>
      <c r="L274" s="350"/>
      <c r="M274" s="350"/>
      <c r="N274" s="351"/>
      <c r="O274" s="352"/>
    </row>
    <row r="275" spans="6:15" ht="15.75" customHeight="1" x14ac:dyDescent="0.25">
      <c r="F275" s="349"/>
      <c r="G275" s="167"/>
      <c r="H275" s="167"/>
      <c r="I275" s="167"/>
      <c r="J275" s="167"/>
      <c r="K275" s="350"/>
      <c r="L275" s="350"/>
      <c r="M275" s="350"/>
      <c r="N275" s="351"/>
      <c r="O275" s="352"/>
    </row>
    <row r="276" spans="6:15" ht="15.75" customHeight="1" x14ac:dyDescent="0.25">
      <c r="F276" s="349"/>
      <c r="G276" s="167"/>
      <c r="H276" s="167"/>
      <c r="I276" s="167"/>
      <c r="J276" s="167"/>
      <c r="K276" s="350"/>
      <c r="L276" s="350"/>
      <c r="M276" s="350"/>
      <c r="N276" s="351"/>
      <c r="O276" s="352"/>
    </row>
    <row r="277" spans="6:15" ht="15.75" customHeight="1" x14ac:dyDescent="0.25">
      <c r="F277" s="349"/>
      <c r="G277" s="167"/>
      <c r="H277" s="167"/>
      <c r="I277" s="167"/>
      <c r="J277" s="167"/>
      <c r="K277" s="350"/>
      <c r="L277" s="350"/>
      <c r="M277" s="350"/>
      <c r="N277" s="351"/>
      <c r="O277" s="352"/>
    </row>
    <row r="278" spans="6:15" ht="15.75" customHeight="1" x14ac:dyDescent="0.25">
      <c r="F278" s="349"/>
      <c r="G278" s="167"/>
      <c r="H278" s="167"/>
      <c r="I278" s="167"/>
      <c r="J278" s="167"/>
      <c r="K278" s="350"/>
      <c r="L278" s="350"/>
      <c r="M278" s="350"/>
      <c r="N278" s="351"/>
      <c r="O278" s="352"/>
    </row>
    <row r="279" spans="6:15" ht="15.75" customHeight="1" x14ac:dyDescent="0.25">
      <c r="F279" s="349"/>
      <c r="G279" s="167"/>
      <c r="H279" s="167"/>
      <c r="I279" s="167"/>
      <c r="J279" s="167"/>
      <c r="K279" s="350"/>
      <c r="L279" s="350"/>
      <c r="M279" s="350"/>
      <c r="N279" s="351"/>
      <c r="O279" s="352"/>
    </row>
    <row r="280" spans="6:15" ht="15.75" customHeight="1" x14ac:dyDescent="0.25">
      <c r="F280" s="349"/>
      <c r="G280" s="167"/>
      <c r="H280" s="167"/>
      <c r="I280" s="167"/>
      <c r="J280" s="167"/>
      <c r="K280" s="350"/>
      <c r="L280" s="350"/>
      <c r="M280" s="350"/>
      <c r="N280" s="351"/>
      <c r="O280" s="352"/>
    </row>
    <row r="281" spans="6:15" ht="15.75" customHeight="1" x14ac:dyDescent="0.25">
      <c r="F281" s="349"/>
      <c r="G281" s="167"/>
      <c r="H281" s="167"/>
      <c r="I281" s="167"/>
      <c r="J281" s="167"/>
      <c r="K281" s="350"/>
      <c r="L281" s="350"/>
      <c r="M281" s="350"/>
      <c r="N281" s="351"/>
      <c r="O281" s="352"/>
    </row>
    <row r="282" spans="6:15" ht="15.75" customHeight="1" x14ac:dyDescent="0.25">
      <c r="F282" s="349"/>
      <c r="G282" s="167"/>
      <c r="H282" s="167"/>
      <c r="I282" s="167"/>
      <c r="J282" s="167"/>
      <c r="K282" s="350"/>
      <c r="L282" s="350"/>
      <c r="M282" s="350"/>
      <c r="N282" s="351"/>
      <c r="O282" s="352"/>
    </row>
    <row r="283" spans="6:15" ht="15.75" customHeight="1" x14ac:dyDescent="0.25">
      <c r="F283" s="349"/>
      <c r="G283" s="167"/>
      <c r="H283" s="167"/>
      <c r="I283" s="167"/>
      <c r="J283" s="167"/>
      <c r="K283" s="350"/>
      <c r="L283" s="350"/>
      <c r="M283" s="350"/>
      <c r="N283" s="351"/>
      <c r="O283" s="352"/>
    </row>
    <row r="284" spans="6:15" ht="15.75" customHeight="1" x14ac:dyDescent="0.25">
      <c r="F284" s="349"/>
      <c r="G284" s="167"/>
      <c r="H284" s="167"/>
      <c r="I284" s="167"/>
      <c r="J284" s="167"/>
      <c r="K284" s="350"/>
      <c r="L284" s="350"/>
      <c r="M284" s="350"/>
      <c r="N284" s="351"/>
      <c r="O284" s="352"/>
    </row>
    <row r="285" spans="6:15" ht="15.75" customHeight="1" x14ac:dyDescent="0.25">
      <c r="F285" s="349"/>
      <c r="G285" s="167"/>
      <c r="H285" s="167"/>
      <c r="I285" s="167"/>
      <c r="J285" s="167"/>
      <c r="K285" s="350"/>
      <c r="L285" s="350"/>
      <c r="M285" s="350"/>
      <c r="N285" s="351"/>
      <c r="O285" s="352"/>
    </row>
    <row r="286" spans="6:15" ht="15.75" customHeight="1" x14ac:dyDescent="0.25">
      <c r="F286" s="349"/>
      <c r="G286" s="167"/>
      <c r="H286" s="167"/>
      <c r="I286" s="167"/>
      <c r="J286" s="167"/>
      <c r="K286" s="350"/>
      <c r="L286" s="350"/>
      <c r="M286" s="350"/>
      <c r="N286" s="351"/>
      <c r="O286" s="352"/>
    </row>
    <row r="287" spans="6:15" ht="15.75" customHeight="1" x14ac:dyDescent="0.25">
      <c r="F287" s="349"/>
      <c r="G287" s="167"/>
      <c r="H287" s="167"/>
      <c r="I287" s="167"/>
      <c r="J287" s="167"/>
      <c r="K287" s="350"/>
      <c r="L287" s="350"/>
      <c r="M287" s="350"/>
      <c r="N287" s="351"/>
      <c r="O287" s="352"/>
    </row>
    <row r="288" spans="6:15" ht="15.75" customHeight="1" x14ac:dyDescent="0.25">
      <c r="F288" s="349"/>
      <c r="G288" s="167"/>
      <c r="H288" s="167"/>
      <c r="I288" s="167"/>
      <c r="J288" s="167"/>
      <c r="K288" s="350"/>
      <c r="L288" s="350"/>
      <c r="M288" s="350"/>
      <c r="N288" s="351"/>
      <c r="O288" s="352"/>
    </row>
    <row r="289" spans="6:15" ht="15.75" customHeight="1" x14ac:dyDescent="0.25">
      <c r="F289" s="349"/>
      <c r="G289" s="167"/>
      <c r="H289" s="167"/>
      <c r="I289" s="167"/>
      <c r="J289" s="167"/>
      <c r="K289" s="350"/>
      <c r="L289" s="350"/>
      <c r="M289" s="350"/>
      <c r="N289" s="351"/>
      <c r="O289" s="352"/>
    </row>
    <row r="290" spans="6:15" ht="15.75" customHeight="1" x14ac:dyDescent="0.25">
      <c r="F290" s="349"/>
      <c r="G290" s="167"/>
      <c r="H290" s="167"/>
      <c r="I290" s="167"/>
      <c r="J290" s="167"/>
      <c r="K290" s="350"/>
      <c r="L290" s="350"/>
      <c r="M290" s="350"/>
      <c r="N290" s="351"/>
      <c r="O290" s="352"/>
    </row>
    <row r="291" spans="6:15" ht="15.75" customHeight="1" x14ac:dyDescent="0.25">
      <c r="F291" s="349"/>
      <c r="G291" s="167"/>
      <c r="H291" s="167"/>
      <c r="I291" s="167"/>
      <c r="J291" s="167"/>
      <c r="K291" s="350"/>
      <c r="L291" s="350"/>
      <c r="M291" s="350"/>
      <c r="N291" s="351"/>
      <c r="O291" s="352"/>
    </row>
    <row r="292" spans="6:15" ht="15.75" customHeight="1" x14ac:dyDescent="0.25">
      <c r="F292" s="349"/>
      <c r="G292" s="167"/>
      <c r="H292" s="167"/>
      <c r="I292" s="167"/>
      <c r="J292" s="167"/>
      <c r="K292" s="350"/>
      <c r="L292" s="350"/>
      <c r="M292" s="350"/>
      <c r="N292" s="351"/>
      <c r="O292" s="352"/>
    </row>
    <row r="293" spans="6:15" ht="15.75" customHeight="1" x14ac:dyDescent="0.25">
      <c r="F293" s="349"/>
      <c r="G293" s="167"/>
      <c r="H293" s="167"/>
      <c r="I293" s="167"/>
      <c r="J293" s="167"/>
      <c r="K293" s="350"/>
      <c r="L293" s="350"/>
      <c r="M293" s="350"/>
      <c r="N293" s="351"/>
      <c r="O293" s="352"/>
    </row>
    <row r="294" spans="6:15" ht="15.75" customHeight="1" x14ac:dyDescent="0.25">
      <c r="F294" s="349"/>
      <c r="G294" s="167"/>
      <c r="H294" s="167"/>
      <c r="I294" s="167"/>
      <c r="J294" s="167"/>
      <c r="K294" s="350"/>
      <c r="L294" s="350"/>
      <c r="M294" s="350"/>
      <c r="N294" s="351"/>
      <c r="O294" s="352"/>
    </row>
    <row r="295" spans="6:15" ht="15.75" customHeight="1" x14ac:dyDescent="0.25">
      <c r="F295" s="349"/>
      <c r="G295" s="167"/>
      <c r="H295" s="167"/>
      <c r="I295" s="167"/>
      <c r="J295" s="167"/>
      <c r="K295" s="350"/>
      <c r="L295" s="350"/>
      <c r="M295" s="350"/>
      <c r="N295" s="351"/>
      <c r="O295" s="352"/>
    </row>
    <row r="296" spans="6:15" ht="15.75" customHeight="1" x14ac:dyDescent="0.25">
      <c r="F296" s="349"/>
      <c r="G296" s="167"/>
      <c r="H296" s="167"/>
      <c r="I296" s="167"/>
      <c r="J296" s="167"/>
      <c r="K296" s="350"/>
      <c r="L296" s="350"/>
      <c r="M296" s="350"/>
      <c r="N296" s="351"/>
      <c r="O296" s="352"/>
    </row>
    <row r="297" spans="6:15" ht="15.75" customHeight="1" x14ac:dyDescent="0.25">
      <c r="F297" s="349"/>
      <c r="G297" s="167"/>
      <c r="H297" s="167"/>
      <c r="I297" s="167"/>
      <c r="J297" s="167"/>
      <c r="K297" s="350"/>
      <c r="L297" s="350"/>
      <c r="M297" s="350"/>
      <c r="N297" s="351"/>
      <c r="O297" s="352"/>
    </row>
    <row r="298" spans="6:15" ht="15.75" customHeight="1" x14ac:dyDescent="0.25">
      <c r="F298" s="349"/>
      <c r="G298" s="167"/>
      <c r="H298" s="167"/>
      <c r="I298" s="167"/>
      <c r="J298" s="167"/>
      <c r="K298" s="350"/>
      <c r="L298" s="350"/>
      <c r="M298" s="350"/>
      <c r="N298" s="351"/>
      <c r="O298" s="352"/>
    </row>
    <row r="299" spans="6:15" ht="15.75" customHeight="1" x14ac:dyDescent="0.25">
      <c r="F299" s="349"/>
      <c r="G299" s="167"/>
      <c r="H299" s="167"/>
      <c r="I299" s="167"/>
      <c r="J299" s="167"/>
      <c r="K299" s="350"/>
      <c r="L299" s="350"/>
      <c r="M299" s="350"/>
      <c r="N299" s="351"/>
      <c r="O299" s="352"/>
    </row>
    <row r="300" spans="6:15" ht="15.75" customHeight="1" x14ac:dyDescent="0.25">
      <c r="F300" s="349"/>
      <c r="G300" s="167"/>
      <c r="H300" s="167"/>
      <c r="I300" s="167"/>
      <c r="J300" s="167"/>
      <c r="K300" s="350"/>
      <c r="L300" s="350"/>
      <c r="M300" s="350"/>
      <c r="N300" s="351"/>
      <c r="O300" s="352"/>
    </row>
    <row r="301" spans="6:15" ht="15.75" customHeight="1" x14ac:dyDescent="0.25">
      <c r="F301" s="349"/>
      <c r="G301" s="167"/>
      <c r="H301" s="167"/>
      <c r="I301" s="167"/>
      <c r="J301" s="167"/>
      <c r="K301" s="350"/>
      <c r="L301" s="350"/>
      <c r="M301" s="350"/>
      <c r="N301" s="351"/>
      <c r="O301" s="352"/>
    </row>
    <row r="302" spans="6:15" ht="15.75" customHeight="1" x14ac:dyDescent="0.25">
      <c r="F302" s="349"/>
      <c r="G302" s="167"/>
      <c r="H302" s="167"/>
      <c r="I302" s="167"/>
      <c r="J302" s="167"/>
      <c r="K302" s="350"/>
      <c r="L302" s="350"/>
      <c r="M302" s="350"/>
      <c r="N302" s="351"/>
      <c r="O302" s="352"/>
    </row>
    <row r="303" spans="6:15" ht="15.75" customHeight="1" x14ac:dyDescent="0.25">
      <c r="F303" s="349"/>
      <c r="G303" s="167"/>
      <c r="H303" s="167"/>
      <c r="I303" s="167"/>
      <c r="J303" s="167"/>
      <c r="K303" s="350"/>
      <c r="L303" s="350"/>
      <c r="M303" s="350"/>
      <c r="N303" s="351"/>
      <c r="O303" s="352"/>
    </row>
    <row r="304" spans="6:15" ht="15.75" customHeight="1" x14ac:dyDescent="0.25">
      <c r="F304" s="349"/>
      <c r="G304" s="167"/>
      <c r="H304" s="167"/>
      <c r="I304" s="167"/>
      <c r="J304" s="167"/>
      <c r="K304" s="350"/>
      <c r="L304" s="350"/>
      <c r="M304" s="350"/>
      <c r="N304" s="351"/>
      <c r="O304" s="352"/>
    </row>
    <row r="305" spans="6:15" ht="15.75" customHeight="1" x14ac:dyDescent="0.25">
      <c r="F305" s="349"/>
      <c r="G305" s="167"/>
      <c r="H305" s="167"/>
      <c r="I305" s="167"/>
      <c r="J305" s="167"/>
      <c r="K305" s="350"/>
      <c r="L305" s="350"/>
      <c r="M305" s="350"/>
      <c r="N305" s="351"/>
      <c r="O305" s="352"/>
    </row>
    <row r="306" spans="6:15" ht="15.75" customHeight="1" x14ac:dyDescent="0.25">
      <c r="F306" s="349"/>
      <c r="G306" s="167"/>
      <c r="H306" s="167"/>
      <c r="I306" s="167"/>
      <c r="J306" s="167"/>
      <c r="K306" s="350"/>
      <c r="L306" s="350"/>
      <c r="M306" s="350"/>
      <c r="N306" s="351"/>
      <c r="O306" s="352"/>
    </row>
    <row r="307" spans="6:15" ht="15.75" customHeight="1" x14ac:dyDescent="0.25">
      <c r="F307" s="349"/>
      <c r="G307" s="167"/>
      <c r="H307" s="167"/>
      <c r="I307" s="167"/>
      <c r="J307" s="167"/>
      <c r="K307" s="350"/>
      <c r="L307" s="350"/>
      <c r="M307" s="350"/>
      <c r="N307" s="351"/>
      <c r="O307" s="352"/>
    </row>
    <row r="308" spans="6:15" ht="15.75" customHeight="1" x14ac:dyDescent="0.25">
      <c r="F308" s="349"/>
      <c r="G308" s="167"/>
      <c r="H308" s="167"/>
      <c r="I308" s="167"/>
      <c r="J308" s="167"/>
      <c r="K308" s="350"/>
      <c r="L308" s="350"/>
      <c r="M308" s="350"/>
      <c r="N308" s="351"/>
      <c r="O308" s="352"/>
    </row>
    <row r="309" spans="6:15" ht="15.75" customHeight="1" x14ac:dyDescent="0.25">
      <c r="F309" s="349"/>
      <c r="G309" s="167"/>
      <c r="H309" s="167"/>
      <c r="I309" s="167"/>
      <c r="J309" s="167"/>
      <c r="K309" s="350"/>
      <c r="L309" s="350"/>
      <c r="M309" s="350"/>
      <c r="N309" s="351"/>
      <c r="O309" s="352"/>
    </row>
    <row r="310" spans="6:15" ht="15.75" customHeight="1" x14ac:dyDescent="0.25">
      <c r="F310" s="349"/>
      <c r="G310" s="167"/>
      <c r="H310" s="167"/>
      <c r="I310" s="167"/>
      <c r="J310" s="167"/>
      <c r="K310" s="350"/>
      <c r="L310" s="350"/>
      <c r="M310" s="350"/>
      <c r="N310" s="351"/>
      <c r="O310" s="352"/>
    </row>
    <row r="311" spans="6:15" ht="15.75" customHeight="1" x14ac:dyDescent="0.25">
      <c r="F311" s="349"/>
      <c r="G311" s="167"/>
      <c r="H311" s="167"/>
      <c r="I311" s="167"/>
      <c r="J311" s="167"/>
      <c r="K311" s="350"/>
      <c r="L311" s="350"/>
      <c r="M311" s="350"/>
      <c r="N311" s="351"/>
      <c r="O311" s="352"/>
    </row>
    <row r="312" spans="6:15" ht="15.75" customHeight="1" x14ac:dyDescent="0.25">
      <c r="F312" s="349"/>
      <c r="G312" s="167"/>
      <c r="H312" s="167"/>
      <c r="I312" s="167"/>
      <c r="J312" s="167"/>
      <c r="K312" s="350"/>
      <c r="L312" s="350"/>
      <c r="M312" s="350"/>
      <c r="N312" s="351"/>
      <c r="O312" s="352"/>
    </row>
    <row r="313" spans="6:15" ht="15.75" customHeight="1" x14ac:dyDescent="0.25">
      <c r="F313" s="349"/>
      <c r="G313" s="167"/>
      <c r="H313" s="167"/>
      <c r="I313" s="167"/>
      <c r="J313" s="167"/>
      <c r="K313" s="350"/>
      <c r="L313" s="350"/>
      <c r="M313" s="350"/>
      <c r="N313" s="351"/>
      <c r="O313" s="352"/>
    </row>
    <row r="314" spans="6:15" ht="15.75" customHeight="1" x14ac:dyDescent="0.25">
      <c r="F314" s="349"/>
      <c r="G314" s="167"/>
      <c r="H314" s="167"/>
      <c r="I314" s="167"/>
      <c r="J314" s="167"/>
      <c r="K314" s="350"/>
      <c r="L314" s="350"/>
      <c r="M314" s="350"/>
      <c r="N314" s="351"/>
      <c r="O314" s="352"/>
    </row>
    <row r="315" spans="6:15" ht="15.75" customHeight="1" x14ac:dyDescent="0.25">
      <c r="F315" s="349"/>
      <c r="G315" s="167"/>
      <c r="H315" s="167"/>
      <c r="I315" s="167"/>
      <c r="J315" s="167"/>
      <c r="K315" s="350"/>
      <c r="L315" s="350"/>
      <c r="M315" s="350"/>
      <c r="N315" s="351"/>
      <c r="O315" s="352"/>
    </row>
    <row r="316" spans="6:15" ht="15.75" customHeight="1" x14ac:dyDescent="0.25">
      <c r="F316" s="349"/>
      <c r="G316" s="167"/>
      <c r="H316" s="167"/>
      <c r="I316" s="167"/>
      <c r="J316" s="167"/>
      <c r="K316" s="350"/>
      <c r="L316" s="350"/>
      <c r="M316" s="350"/>
      <c r="N316" s="351"/>
      <c r="O316" s="352"/>
    </row>
    <row r="317" spans="6:15" ht="15.75" customHeight="1" x14ac:dyDescent="0.25">
      <c r="F317" s="349"/>
      <c r="G317" s="167"/>
      <c r="H317" s="167"/>
      <c r="I317" s="167"/>
      <c r="J317" s="167"/>
      <c r="K317" s="350"/>
      <c r="L317" s="350"/>
      <c r="M317" s="350"/>
      <c r="N317" s="351"/>
      <c r="O317" s="352"/>
    </row>
    <row r="318" spans="6:15" ht="15.75" customHeight="1" x14ac:dyDescent="0.25">
      <c r="F318" s="349"/>
      <c r="G318" s="167"/>
      <c r="H318" s="167"/>
      <c r="I318" s="167"/>
      <c r="J318" s="167"/>
      <c r="K318" s="350"/>
      <c r="L318" s="350"/>
      <c r="M318" s="350"/>
      <c r="N318" s="351"/>
      <c r="O318" s="352"/>
    </row>
    <row r="319" spans="6:15" ht="15.75" customHeight="1" x14ac:dyDescent="0.25">
      <c r="F319" s="349"/>
      <c r="G319" s="167"/>
      <c r="H319" s="167"/>
      <c r="I319" s="167"/>
      <c r="J319" s="167"/>
      <c r="K319" s="350"/>
      <c r="L319" s="350"/>
      <c r="M319" s="350"/>
      <c r="N319" s="351"/>
      <c r="O319" s="352"/>
    </row>
    <row r="320" spans="6:15" ht="15.75" customHeight="1" x14ac:dyDescent="0.25">
      <c r="F320" s="349"/>
      <c r="G320" s="167"/>
      <c r="H320" s="167"/>
      <c r="I320" s="167"/>
      <c r="J320" s="167"/>
      <c r="K320" s="350"/>
      <c r="L320" s="350"/>
      <c r="M320" s="350"/>
      <c r="N320" s="351"/>
      <c r="O320" s="352"/>
    </row>
    <row r="321" spans="6:15" ht="15.75" customHeight="1" x14ac:dyDescent="0.25">
      <c r="F321" s="349"/>
      <c r="G321" s="167"/>
      <c r="H321" s="167"/>
      <c r="I321" s="167"/>
      <c r="J321" s="167"/>
      <c r="K321" s="350"/>
      <c r="L321" s="350"/>
      <c r="M321" s="350"/>
      <c r="N321" s="351"/>
      <c r="O321" s="352"/>
    </row>
    <row r="322" spans="6:15" ht="15.75" customHeight="1" x14ac:dyDescent="0.25">
      <c r="F322" s="349"/>
      <c r="G322" s="167"/>
      <c r="H322" s="167"/>
      <c r="I322" s="167"/>
      <c r="J322" s="167"/>
      <c r="K322" s="350"/>
      <c r="L322" s="350"/>
      <c r="M322" s="350"/>
      <c r="N322" s="351"/>
      <c r="O322" s="352"/>
    </row>
    <row r="323" spans="6:15" ht="15.75" customHeight="1" x14ac:dyDescent="0.25">
      <c r="F323" s="349"/>
      <c r="G323" s="167"/>
      <c r="H323" s="167"/>
      <c r="I323" s="167"/>
      <c r="J323" s="167"/>
      <c r="K323" s="350"/>
      <c r="L323" s="350"/>
      <c r="M323" s="350"/>
      <c r="N323" s="351"/>
      <c r="O323" s="352"/>
    </row>
    <row r="324" spans="6:15" ht="15.75" customHeight="1" x14ac:dyDescent="0.25">
      <c r="F324" s="349"/>
      <c r="G324" s="167"/>
      <c r="H324" s="167"/>
      <c r="I324" s="167"/>
      <c r="J324" s="167"/>
      <c r="K324" s="350"/>
      <c r="L324" s="350"/>
      <c r="M324" s="350"/>
      <c r="N324" s="351"/>
      <c r="O324" s="352"/>
    </row>
    <row r="325" spans="6:15" ht="15.75" customHeight="1" x14ac:dyDescent="0.25">
      <c r="F325" s="349"/>
      <c r="G325" s="167"/>
      <c r="H325" s="167"/>
      <c r="I325" s="167"/>
      <c r="J325" s="167"/>
      <c r="K325" s="350"/>
      <c r="L325" s="350"/>
      <c r="M325" s="350"/>
      <c r="N325" s="351"/>
      <c r="O325" s="352"/>
    </row>
    <row r="326" spans="6:15" ht="15.75" customHeight="1" x14ac:dyDescent="0.25">
      <c r="F326" s="349"/>
      <c r="G326" s="167"/>
      <c r="H326" s="167"/>
      <c r="I326" s="167"/>
      <c r="J326" s="167"/>
      <c r="K326" s="350"/>
      <c r="L326" s="350"/>
      <c r="M326" s="350"/>
      <c r="N326" s="351"/>
      <c r="O326" s="352"/>
    </row>
    <row r="327" spans="6:15" ht="15.75" customHeight="1" x14ac:dyDescent="0.25">
      <c r="F327" s="349"/>
      <c r="G327" s="167"/>
      <c r="H327" s="167"/>
      <c r="I327" s="167"/>
      <c r="J327" s="167"/>
      <c r="K327" s="350"/>
      <c r="L327" s="350"/>
      <c r="M327" s="350"/>
      <c r="N327" s="351"/>
      <c r="O327" s="352"/>
    </row>
    <row r="328" spans="6:15" ht="15.75" customHeight="1" x14ac:dyDescent="0.25">
      <c r="F328" s="349"/>
      <c r="G328" s="167"/>
      <c r="H328" s="167"/>
      <c r="I328" s="167"/>
      <c r="J328" s="167"/>
      <c r="K328" s="350"/>
      <c r="L328" s="350"/>
      <c r="M328" s="350"/>
      <c r="N328" s="351"/>
      <c r="O328" s="352"/>
    </row>
    <row r="329" spans="6:15" ht="15.75" customHeight="1" x14ac:dyDescent="0.25">
      <c r="F329" s="349"/>
      <c r="G329" s="167"/>
      <c r="H329" s="167"/>
      <c r="I329" s="167"/>
      <c r="J329" s="167"/>
      <c r="K329" s="350"/>
      <c r="L329" s="350"/>
      <c r="M329" s="350"/>
      <c r="N329" s="351"/>
      <c r="O329" s="352"/>
    </row>
    <row r="330" spans="6:15" ht="15.75" customHeight="1" x14ac:dyDescent="0.25">
      <c r="F330" s="349"/>
      <c r="G330" s="167"/>
      <c r="H330" s="167"/>
      <c r="I330" s="167"/>
      <c r="J330" s="167"/>
      <c r="K330" s="350"/>
      <c r="L330" s="350"/>
      <c r="M330" s="350"/>
      <c r="N330" s="351"/>
      <c r="O330" s="352"/>
    </row>
    <row r="331" spans="6:15" ht="15.75" customHeight="1" x14ac:dyDescent="0.25">
      <c r="F331" s="349"/>
      <c r="G331" s="167"/>
      <c r="H331" s="167"/>
      <c r="I331" s="167"/>
      <c r="J331" s="167"/>
      <c r="K331" s="350"/>
      <c r="L331" s="350"/>
      <c r="M331" s="350"/>
      <c r="N331" s="351"/>
      <c r="O331" s="352"/>
    </row>
    <row r="332" spans="6:15" ht="15.75" customHeight="1" x14ac:dyDescent="0.25">
      <c r="F332" s="349"/>
      <c r="G332" s="167"/>
      <c r="H332" s="167"/>
      <c r="I332" s="167"/>
      <c r="J332" s="167"/>
      <c r="K332" s="350"/>
      <c r="L332" s="350"/>
      <c r="M332" s="350"/>
      <c r="N332" s="351"/>
      <c r="O332" s="352"/>
    </row>
    <row r="333" spans="6:15" ht="15.75" customHeight="1" x14ac:dyDescent="0.25">
      <c r="F333" s="349"/>
      <c r="G333" s="167"/>
      <c r="H333" s="167"/>
      <c r="I333" s="167"/>
      <c r="J333" s="167"/>
      <c r="K333" s="350"/>
      <c r="L333" s="350"/>
      <c r="M333" s="350"/>
      <c r="N333" s="351"/>
      <c r="O333" s="352"/>
    </row>
    <row r="334" spans="6:15" ht="15.75" customHeight="1" x14ac:dyDescent="0.25">
      <c r="F334" s="349"/>
      <c r="G334" s="167"/>
      <c r="H334" s="167"/>
      <c r="I334" s="167"/>
      <c r="J334" s="167"/>
      <c r="K334" s="350"/>
      <c r="L334" s="350"/>
      <c r="M334" s="350"/>
      <c r="N334" s="351"/>
      <c r="O334" s="352"/>
    </row>
    <row r="335" spans="6:15" ht="15.75" customHeight="1" x14ac:dyDescent="0.25">
      <c r="F335" s="349"/>
      <c r="G335" s="167"/>
      <c r="H335" s="167"/>
      <c r="I335" s="167"/>
      <c r="J335" s="167"/>
      <c r="K335" s="350"/>
      <c r="L335" s="350"/>
      <c r="M335" s="350"/>
      <c r="N335" s="351"/>
      <c r="O335" s="352"/>
    </row>
    <row r="336" spans="6:15" ht="15.75" customHeight="1" x14ac:dyDescent="0.25">
      <c r="F336" s="349"/>
      <c r="G336" s="167"/>
      <c r="H336" s="167"/>
      <c r="I336" s="167"/>
      <c r="J336" s="167"/>
      <c r="K336" s="350"/>
      <c r="L336" s="350"/>
      <c r="M336" s="350"/>
      <c r="N336" s="351"/>
      <c r="O336" s="352"/>
    </row>
    <row r="337" spans="6:15" ht="15.75" customHeight="1" x14ac:dyDescent="0.25">
      <c r="F337" s="349"/>
      <c r="G337" s="167"/>
      <c r="H337" s="167"/>
      <c r="I337" s="167"/>
      <c r="J337" s="167"/>
      <c r="K337" s="350"/>
      <c r="L337" s="350"/>
      <c r="M337" s="350"/>
      <c r="N337" s="351"/>
      <c r="O337" s="352"/>
    </row>
    <row r="338" spans="6:15" ht="15.75" customHeight="1" x14ac:dyDescent="0.25">
      <c r="F338" s="349"/>
      <c r="G338" s="167"/>
      <c r="H338" s="167"/>
      <c r="I338" s="167"/>
      <c r="J338" s="167"/>
      <c r="K338" s="350"/>
      <c r="L338" s="350"/>
      <c r="M338" s="350"/>
      <c r="N338" s="351"/>
      <c r="O338" s="352"/>
    </row>
    <row r="339" spans="6:15" ht="15.75" customHeight="1" x14ac:dyDescent="0.25">
      <c r="F339" s="349"/>
      <c r="G339" s="167"/>
      <c r="H339" s="167"/>
      <c r="I339" s="167"/>
      <c r="J339" s="167"/>
      <c r="K339" s="350"/>
      <c r="L339" s="350"/>
      <c r="M339" s="350"/>
      <c r="N339" s="351"/>
      <c r="O339" s="352"/>
    </row>
    <row r="340" spans="6:15" ht="15.75" customHeight="1" x14ac:dyDescent="0.25">
      <c r="F340" s="349"/>
      <c r="G340" s="167"/>
      <c r="H340" s="167"/>
      <c r="I340" s="167"/>
      <c r="J340" s="167"/>
      <c r="K340" s="350"/>
      <c r="L340" s="350"/>
      <c r="M340" s="350"/>
      <c r="N340" s="351"/>
      <c r="O340" s="352"/>
    </row>
    <row r="341" spans="6:15" ht="15.75" customHeight="1" x14ac:dyDescent="0.25">
      <c r="F341" s="349"/>
      <c r="G341" s="167"/>
      <c r="H341" s="167"/>
      <c r="I341" s="167"/>
      <c r="J341" s="167"/>
      <c r="K341" s="350"/>
      <c r="L341" s="350"/>
      <c r="M341" s="350"/>
      <c r="N341" s="351"/>
      <c r="O341" s="352"/>
    </row>
    <row r="342" spans="6:15" ht="15.75" customHeight="1" x14ac:dyDescent="0.25">
      <c r="F342" s="349"/>
      <c r="G342" s="167"/>
      <c r="H342" s="167"/>
      <c r="I342" s="167"/>
      <c r="J342" s="167"/>
      <c r="K342" s="350"/>
      <c r="L342" s="350"/>
      <c r="M342" s="350"/>
      <c r="N342" s="351"/>
      <c r="O342" s="352"/>
    </row>
    <row r="343" spans="6:15" ht="15.75" customHeight="1" x14ac:dyDescent="0.25">
      <c r="F343" s="349"/>
      <c r="G343" s="167"/>
      <c r="H343" s="167"/>
      <c r="I343" s="167"/>
      <c r="J343" s="167"/>
      <c r="K343" s="350"/>
      <c r="L343" s="350"/>
      <c r="M343" s="350"/>
      <c r="N343" s="351"/>
      <c r="O343" s="352"/>
    </row>
    <row r="344" spans="6:15" ht="15.75" customHeight="1" x14ac:dyDescent="0.25">
      <c r="F344" s="349"/>
      <c r="G344" s="167"/>
      <c r="H344" s="167"/>
      <c r="I344" s="167"/>
      <c r="J344" s="167"/>
      <c r="K344" s="350"/>
      <c r="L344" s="350"/>
      <c r="M344" s="350"/>
      <c r="N344" s="351"/>
      <c r="O344" s="352"/>
    </row>
    <row r="345" spans="6:15" ht="15.75" customHeight="1" x14ac:dyDescent="0.25">
      <c r="F345" s="349"/>
      <c r="G345" s="167"/>
      <c r="H345" s="167"/>
      <c r="I345" s="167"/>
      <c r="J345" s="167"/>
      <c r="K345" s="350"/>
      <c r="L345" s="350"/>
      <c r="M345" s="350"/>
      <c r="N345" s="351"/>
      <c r="O345" s="352"/>
    </row>
    <row r="346" spans="6:15" ht="15.75" customHeight="1" x14ac:dyDescent="0.25">
      <c r="F346" s="349"/>
      <c r="G346" s="167"/>
      <c r="H346" s="167"/>
      <c r="I346" s="167"/>
      <c r="J346" s="167"/>
      <c r="K346" s="350"/>
      <c r="L346" s="350"/>
      <c r="M346" s="350"/>
      <c r="N346" s="351"/>
      <c r="O346" s="352"/>
    </row>
    <row r="347" spans="6:15" ht="15.75" customHeight="1" x14ac:dyDescent="0.25">
      <c r="F347" s="349"/>
      <c r="G347" s="167"/>
      <c r="H347" s="167"/>
      <c r="I347" s="167"/>
      <c r="J347" s="167"/>
      <c r="K347" s="350"/>
      <c r="L347" s="350"/>
      <c r="M347" s="350"/>
      <c r="N347" s="351"/>
      <c r="O347" s="352"/>
    </row>
    <row r="348" spans="6:15" ht="15.75" customHeight="1" x14ac:dyDescent="0.25">
      <c r="F348" s="349"/>
      <c r="G348" s="167"/>
      <c r="H348" s="167"/>
      <c r="I348" s="167"/>
      <c r="J348" s="167"/>
      <c r="K348" s="350"/>
      <c r="L348" s="350"/>
      <c r="M348" s="350"/>
      <c r="N348" s="351"/>
      <c r="O348" s="352"/>
    </row>
    <row r="349" spans="6:15" ht="15.75" customHeight="1" x14ac:dyDescent="0.25">
      <c r="F349" s="349"/>
      <c r="G349" s="167"/>
      <c r="H349" s="167"/>
      <c r="I349" s="167"/>
      <c r="J349" s="167"/>
      <c r="K349" s="350"/>
      <c r="L349" s="350"/>
      <c r="M349" s="350"/>
      <c r="N349" s="351"/>
      <c r="O349" s="352"/>
    </row>
    <row r="350" spans="6:15" ht="15.75" customHeight="1" x14ac:dyDescent="0.25">
      <c r="F350" s="349"/>
      <c r="G350" s="167"/>
      <c r="H350" s="167"/>
      <c r="I350" s="167"/>
      <c r="J350" s="167"/>
      <c r="K350" s="350"/>
      <c r="L350" s="350"/>
      <c r="M350" s="350"/>
      <c r="N350" s="351"/>
      <c r="O350" s="352"/>
    </row>
    <row r="351" spans="6:15" ht="15.75" customHeight="1" x14ac:dyDescent="0.25">
      <c r="F351" s="349"/>
      <c r="G351" s="167"/>
      <c r="H351" s="167"/>
      <c r="I351" s="167"/>
      <c r="J351" s="167"/>
      <c r="K351" s="350"/>
      <c r="L351" s="350"/>
      <c r="M351" s="350"/>
      <c r="N351" s="351"/>
      <c r="O351" s="352"/>
    </row>
    <row r="352" spans="6:15" ht="15.75" customHeight="1" x14ac:dyDescent="0.25">
      <c r="F352" s="349"/>
      <c r="G352" s="167"/>
      <c r="H352" s="167"/>
      <c r="I352" s="167"/>
      <c r="J352" s="167"/>
      <c r="K352" s="350"/>
      <c r="L352" s="350"/>
      <c r="M352" s="350"/>
      <c r="N352" s="351"/>
      <c r="O352" s="352"/>
    </row>
    <row r="353" spans="6:15" ht="15.75" customHeight="1" x14ac:dyDescent="0.25">
      <c r="F353" s="349"/>
      <c r="G353" s="167"/>
      <c r="H353" s="167"/>
      <c r="I353" s="167"/>
      <c r="J353" s="167"/>
      <c r="K353" s="350"/>
      <c r="L353" s="350"/>
      <c r="M353" s="350"/>
      <c r="N353" s="351"/>
      <c r="O353" s="352"/>
    </row>
    <row r="354" spans="6:15" ht="15.75" customHeight="1" x14ac:dyDescent="0.25">
      <c r="F354" s="349"/>
      <c r="G354" s="167"/>
      <c r="H354" s="167"/>
      <c r="I354" s="167"/>
      <c r="J354" s="167"/>
      <c r="K354" s="350"/>
      <c r="L354" s="350"/>
      <c r="M354" s="350"/>
      <c r="N354" s="351"/>
      <c r="O354" s="352"/>
    </row>
    <row r="355" spans="6:15" ht="15.75" customHeight="1" x14ac:dyDescent="0.25">
      <c r="F355" s="349"/>
      <c r="G355" s="167"/>
      <c r="H355" s="167"/>
      <c r="I355" s="167"/>
      <c r="J355" s="167"/>
      <c r="K355" s="350"/>
      <c r="L355" s="350"/>
      <c r="M355" s="350"/>
      <c r="N355" s="351"/>
      <c r="O355" s="352"/>
    </row>
    <row r="356" spans="6:15" ht="15.75" customHeight="1" x14ac:dyDescent="0.25">
      <c r="F356" s="349"/>
      <c r="G356" s="167"/>
      <c r="H356" s="167"/>
      <c r="I356" s="167"/>
      <c r="J356" s="167"/>
      <c r="K356" s="350"/>
      <c r="L356" s="350"/>
      <c r="M356" s="350"/>
      <c r="N356" s="351"/>
      <c r="O356" s="352"/>
    </row>
    <row r="357" spans="6:15" ht="15.75" customHeight="1" x14ac:dyDescent="0.25">
      <c r="F357" s="349"/>
      <c r="G357" s="167"/>
      <c r="H357" s="167"/>
      <c r="I357" s="167"/>
      <c r="J357" s="167"/>
      <c r="K357" s="350"/>
      <c r="L357" s="350"/>
      <c r="M357" s="350"/>
      <c r="N357" s="351"/>
      <c r="O357" s="352"/>
    </row>
    <row r="358" spans="6:15" ht="15.75" customHeight="1" x14ac:dyDescent="0.25">
      <c r="F358" s="349"/>
      <c r="G358" s="167"/>
      <c r="H358" s="167"/>
      <c r="I358" s="167"/>
      <c r="J358" s="167"/>
      <c r="K358" s="350"/>
      <c r="L358" s="350"/>
      <c r="M358" s="350"/>
      <c r="N358" s="351"/>
      <c r="O358" s="352"/>
    </row>
    <row r="359" spans="6:15" ht="15.75" customHeight="1" x14ac:dyDescent="0.25">
      <c r="F359" s="349"/>
      <c r="G359" s="167"/>
      <c r="H359" s="167"/>
      <c r="I359" s="167"/>
      <c r="J359" s="167"/>
      <c r="K359" s="350"/>
      <c r="L359" s="350"/>
      <c r="M359" s="350"/>
      <c r="N359" s="351"/>
      <c r="O359" s="352"/>
    </row>
    <row r="360" spans="6:15" ht="15.75" customHeight="1" x14ac:dyDescent="0.25">
      <c r="F360" s="349"/>
      <c r="G360" s="167"/>
      <c r="H360" s="167"/>
      <c r="I360" s="167"/>
      <c r="J360" s="167"/>
      <c r="K360" s="350"/>
      <c r="L360" s="350"/>
      <c r="M360" s="350"/>
      <c r="N360" s="351"/>
      <c r="O360" s="352"/>
    </row>
    <row r="361" spans="6:15" ht="15.75" customHeight="1" x14ac:dyDescent="0.25">
      <c r="F361" s="349"/>
      <c r="G361" s="167"/>
      <c r="H361" s="167"/>
      <c r="I361" s="167"/>
      <c r="J361" s="167"/>
      <c r="K361" s="350"/>
      <c r="L361" s="350"/>
      <c r="M361" s="350"/>
      <c r="N361" s="351"/>
      <c r="O361" s="352"/>
    </row>
    <row r="362" spans="6:15" ht="15.75" customHeight="1" x14ac:dyDescent="0.25">
      <c r="F362" s="349"/>
      <c r="G362" s="167"/>
      <c r="H362" s="167"/>
      <c r="I362" s="167"/>
      <c r="J362" s="167"/>
      <c r="K362" s="350"/>
      <c r="L362" s="350"/>
      <c r="M362" s="350"/>
      <c r="N362" s="351"/>
      <c r="O362" s="352"/>
    </row>
    <row r="363" spans="6:15" ht="15.75" customHeight="1" x14ac:dyDescent="0.25">
      <c r="F363" s="349"/>
      <c r="G363" s="167"/>
      <c r="H363" s="167"/>
      <c r="I363" s="167"/>
      <c r="J363" s="167"/>
      <c r="K363" s="350"/>
      <c r="L363" s="350"/>
      <c r="M363" s="350"/>
      <c r="N363" s="351"/>
      <c r="O363" s="352"/>
    </row>
    <row r="364" spans="6:15" ht="15.75" customHeight="1" x14ac:dyDescent="0.25">
      <c r="F364" s="349"/>
      <c r="G364" s="167"/>
      <c r="H364" s="167"/>
      <c r="I364" s="167"/>
      <c r="J364" s="167"/>
      <c r="K364" s="350"/>
      <c r="L364" s="350"/>
      <c r="M364" s="350"/>
      <c r="N364" s="351"/>
      <c r="O364" s="352"/>
    </row>
    <row r="365" spans="6:15" ht="15.75" customHeight="1" x14ac:dyDescent="0.25">
      <c r="F365" s="349"/>
      <c r="G365" s="167"/>
      <c r="H365" s="167"/>
      <c r="I365" s="167"/>
      <c r="J365" s="167"/>
      <c r="K365" s="350"/>
      <c r="L365" s="350"/>
      <c r="M365" s="350"/>
      <c r="N365" s="351"/>
      <c r="O365" s="352"/>
    </row>
    <row r="366" spans="6:15" ht="15.75" customHeight="1" x14ac:dyDescent="0.25">
      <c r="F366" s="349"/>
      <c r="G366" s="167"/>
      <c r="H366" s="167"/>
      <c r="I366" s="167"/>
      <c r="J366" s="167"/>
      <c r="K366" s="350"/>
      <c r="L366" s="350"/>
      <c r="M366" s="350"/>
      <c r="N366" s="351"/>
      <c r="O366" s="352"/>
    </row>
    <row r="367" spans="6:15" ht="15.75" customHeight="1" x14ac:dyDescent="0.25">
      <c r="F367" s="349"/>
      <c r="G367" s="167"/>
      <c r="H367" s="167"/>
      <c r="I367" s="167"/>
      <c r="J367" s="167"/>
      <c r="K367" s="350"/>
      <c r="L367" s="350"/>
      <c r="M367" s="350"/>
      <c r="N367" s="351"/>
      <c r="O367" s="352"/>
    </row>
    <row r="368" spans="6:15" ht="15.75" customHeight="1" x14ac:dyDescent="0.25">
      <c r="F368" s="349"/>
      <c r="G368" s="167"/>
      <c r="H368" s="167"/>
      <c r="I368" s="167"/>
      <c r="J368" s="167"/>
      <c r="K368" s="350"/>
      <c r="L368" s="350"/>
      <c r="M368" s="350"/>
      <c r="N368" s="351"/>
      <c r="O368" s="352"/>
    </row>
    <row r="369" spans="6:15" ht="15.75" customHeight="1" x14ac:dyDescent="0.25">
      <c r="F369" s="349"/>
      <c r="G369" s="167"/>
      <c r="H369" s="167"/>
      <c r="I369" s="167"/>
      <c r="J369" s="167"/>
      <c r="K369" s="350"/>
      <c r="L369" s="350"/>
      <c r="M369" s="350"/>
      <c r="N369" s="351"/>
      <c r="O369" s="352"/>
    </row>
    <row r="370" spans="6:15" ht="15.75" customHeight="1" x14ac:dyDescent="0.25">
      <c r="F370" s="349"/>
      <c r="G370" s="167"/>
      <c r="H370" s="167"/>
      <c r="I370" s="167"/>
      <c r="J370" s="167"/>
      <c r="K370" s="350"/>
      <c r="L370" s="350"/>
      <c r="M370" s="350"/>
      <c r="N370" s="351"/>
      <c r="O370" s="352"/>
    </row>
    <row r="371" spans="6:15" ht="15.75" customHeight="1" x14ac:dyDescent="0.25">
      <c r="F371" s="349"/>
      <c r="G371" s="167"/>
      <c r="H371" s="167"/>
      <c r="I371" s="167"/>
      <c r="J371" s="167"/>
      <c r="K371" s="350"/>
      <c r="L371" s="350"/>
      <c r="M371" s="350"/>
      <c r="N371" s="351"/>
      <c r="O371" s="352"/>
    </row>
    <row r="372" spans="6:15" ht="15.75" customHeight="1" x14ac:dyDescent="0.25">
      <c r="F372" s="349"/>
      <c r="G372" s="167"/>
      <c r="H372" s="167"/>
      <c r="I372" s="167"/>
      <c r="J372" s="167"/>
      <c r="K372" s="350"/>
      <c r="L372" s="350"/>
      <c r="M372" s="350"/>
      <c r="N372" s="351"/>
      <c r="O372" s="352"/>
    </row>
    <row r="373" spans="6:15" ht="15.75" customHeight="1" x14ac:dyDescent="0.25">
      <c r="F373" s="349"/>
      <c r="G373" s="167"/>
      <c r="H373" s="167"/>
      <c r="I373" s="167"/>
      <c r="J373" s="167"/>
      <c r="K373" s="350"/>
      <c r="L373" s="350"/>
      <c r="M373" s="350"/>
      <c r="N373" s="351"/>
      <c r="O373" s="352"/>
    </row>
    <row r="374" spans="6:15" ht="15.75" customHeight="1" x14ac:dyDescent="0.25">
      <c r="F374" s="349"/>
      <c r="G374" s="167"/>
      <c r="H374" s="167"/>
      <c r="I374" s="167"/>
      <c r="J374" s="167"/>
      <c r="K374" s="350"/>
      <c r="L374" s="350"/>
      <c r="M374" s="350"/>
      <c r="N374" s="351"/>
      <c r="O374" s="352"/>
    </row>
    <row r="375" spans="6:15" ht="15.75" customHeight="1" x14ac:dyDescent="0.25">
      <c r="F375" s="349"/>
      <c r="G375" s="167"/>
      <c r="H375" s="167"/>
      <c r="I375" s="167"/>
      <c r="J375" s="167"/>
      <c r="K375" s="350"/>
      <c r="L375" s="350"/>
      <c r="M375" s="350"/>
      <c r="N375" s="351"/>
      <c r="O375" s="352"/>
    </row>
    <row r="376" spans="6:15" ht="15.75" customHeight="1" x14ac:dyDescent="0.25">
      <c r="F376" s="349"/>
      <c r="G376" s="167"/>
      <c r="H376" s="167"/>
      <c r="I376" s="167"/>
      <c r="J376" s="167"/>
      <c r="K376" s="350"/>
      <c r="L376" s="350"/>
      <c r="M376" s="350"/>
      <c r="N376" s="351"/>
      <c r="O376" s="352"/>
    </row>
    <row r="377" spans="6:15" ht="15.75" customHeight="1" x14ac:dyDescent="0.25">
      <c r="F377" s="349"/>
      <c r="G377" s="167"/>
      <c r="H377" s="167"/>
      <c r="I377" s="167"/>
      <c r="J377" s="167"/>
      <c r="K377" s="350"/>
      <c r="L377" s="350"/>
      <c r="M377" s="350"/>
      <c r="N377" s="351"/>
      <c r="O377" s="352"/>
    </row>
    <row r="378" spans="6:15" ht="15.75" customHeight="1" x14ac:dyDescent="0.25">
      <c r="F378" s="349"/>
      <c r="G378" s="167"/>
      <c r="H378" s="167"/>
      <c r="I378" s="167"/>
      <c r="J378" s="167"/>
      <c r="K378" s="350"/>
      <c r="L378" s="350"/>
      <c r="M378" s="350"/>
      <c r="N378" s="351"/>
      <c r="O378" s="352"/>
    </row>
    <row r="379" spans="6:15" ht="15.75" customHeight="1" x14ac:dyDescent="0.25">
      <c r="F379" s="349"/>
      <c r="G379" s="167"/>
      <c r="H379" s="167"/>
      <c r="I379" s="167"/>
      <c r="J379" s="167"/>
      <c r="K379" s="350"/>
      <c r="L379" s="350"/>
      <c r="M379" s="350"/>
      <c r="N379" s="351"/>
      <c r="O379" s="352"/>
    </row>
    <row r="380" spans="6:15" ht="15.75" customHeight="1" x14ac:dyDescent="0.25">
      <c r="F380" s="349"/>
      <c r="G380" s="167"/>
      <c r="H380" s="167"/>
      <c r="I380" s="167"/>
      <c r="J380" s="167"/>
      <c r="K380" s="350"/>
      <c r="L380" s="350"/>
      <c r="M380" s="350"/>
      <c r="N380" s="351"/>
      <c r="O380" s="352"/>
    </row>
    <row r="381" spans="6:15" ht="15.75" customHeight="1" x14ac:dyDescent="0.25">
      <c r="F381" s="349"/>
      <c r="G381" s="167"/>
      <c r="H381" s="167"/>
      <c r="I381" s="167"/>
      <c r="J381" s="167"/>
      <c r="K381" s="350"/>
      <c r="L381" s="350"/>
      <c r="M381" s="350"/>
      <c r="N381" s="351"/>
      <c r="O381" s="352"/>
    </row>
    <row r="382" spans="6:15" ht="15.75" customHeight="1" x14ac:dyDescent="0.25">
      <c r="F382" s="349"/>
      <c r="G382" s="167"/>
      <c r="H382" s="167"/>
      <c r="I382" s="167"/>
      <c r="J382" s="167"/>
      <c r="K382" s="350"/>
      <c r="L382" s="350"/>
      <c r="M382" s="350"/>
      <c r="N382" s="351"/>
      <c r="O382" s="352"/>
    </row>
    <row r="383" spans="6:15" ht="15.75" customHeight="1" x14ac:dyDescent="0.25">
      <c r="F383" s="349"/>
      <c r="G383" s="167"/>
      <c r="H383" s="167"/>
      <c r="I383" s="167"/>
      <c r="J383" s="167"/>
      <c r="K383" s="350"/>
      <c r="L383" s="350"/>
      <c r="M383" s="350"/>
      <c r="N383" s="351"/>
      <c r="O383" s="352"/>
    </row>
    <row r="384" spans="6:15" ht="15.75" customHeight="1" x14ac:dyDescent="0.25">
      <c r="F384" s="349"/>
      <c r="G384" s="167"/>
      <c r="H384" s="167"/>
      <c r="I384" s="167"/>
      <c r="J384" s="167"/>
      <c r="K384" s="350"/>
      <c r="L384" s="350"/>
      <c r="M384" s="350"/>
      <c r="N384" s="351"/>
      <c r="O384" s="352"/>
    </row>
    <row r="385" spans="6:15" ht="15.75" customHeight="1" x14ac:dyDescent="0.25">
      <c r="F385" s="349"/>
      <c r="G385" s="167"/>
      <c r="H385" s="167"/>
      <c r="I385" s="167"/>
      <c r="J385" s="167"/>
      <c r="K385" s="350"/>
      <c r="L385" s="350"/>
      <c r="M385" s="350"/>
      <c r="N385" s="351"/>
      <c r="O385" s="352"/>
    </row>
    <row r="386" spans="6:15" ht="15.75" customHeight="1" x14ac:dyDescent="0.25">
      <c r="F386" s="349"/>
      <c r="G386" s="167"/>
      <c r="H386" s="167"/>
      <c r="I386" s="167"/>
      <c r="J386" s="167"/>
      <c r="K386" s="350"/>
      <c r="L386" s="350"/>
      <c r="M386" s="350"/>
      <c r="N386" s="351"/>
      <c r="O386" s="352"/>
    </row>
    <row r="387" spans="6:15" ht="15.75" customHeight="1" x14ac:dyDescent="0.25">
      <c r="F387" s="349"/>
      <c r="G387" s="167"/>
      <c r="H387" s="167"/>
      <c r="I387" s="167"/>
      <c r="J387" s="167"/>
      <c r="K387" s="350"/>
      <c r="L387" s="350"/>
      <c r="M387" s="350"/>
      <c r="N387" s="351"/>
      <c r="O387" s="352"/>
    </row>
    <row r="388" spans="6:15" ht="15.75" customHeight="1" x14ac:dyDescent="0.25">
      <c r="F388" s="349"/>
      <c r="G388" s="167"/>
      <c r="H388" s="167"/>
      <c r="I388" s="167"/>
      <c r="J388" s="167"/>
      <c r="K388" s="350"/>
      <c r="L388" s="350"/>
      <c r="M388" s="350"/>
      <c r="N388" s="351"/>
      <c r="O388" s="352"/>
    </row>
    <row r="389" spans="6:15" ht="15.75" customHeight="1" x14ac:dyDescent="0.25">
      <c r="F389" s="349"/>
      <c r="G389" s="167"/>
      <c r="H389" s="167"/>
      <c r="I389" s="167"/>
      <c r="J389" s="167"/>
      <c r="K389" s="350"/>
      <c r="L389" s="350"/>
      <c r="M389" s="350"/>
      <c r="N389" s="351"/>
      <c r="O389" s="352"/>
    </row>
    <row r="390" spans="6:15" ht="15.75" customHeight="1" x14ac:dyDescent="0.25">
      <c r="F390" s="349"/>
      <c r="G390" s="167"/>
      <c r="H390" s="167"/>
      <c r="I390" s="167"/>
      <c r="J390" s="167"/>
      <c r="K390" s="350"/>
      <c r="L390" s="350"/>
      <c r="M390" s="350"/>
      <c r="N390" s="351"/>
      <c r="O390" s="352"/>
    </row>
    <row r="391" spans="6:15" ht="15.75" customHeight="1" x14ac:dyDescent="0.25">
      <c r="F391" s="349"/>
      <c r="G391" s="167"/>
      <c r="H391" s="167"/>
      <c r="I391" s="167"/>
      <c r="J391" s="167"/>
      <c r="K391" s="350"/>
      <c r="L391" s="350"/>
      <c r="M391" s="350"/>
      <c r="N391" s="351"/>
      <c r="O391" s="352"/>
    </row>
    <row r="392" spans="6:15" ht="15.75" customHeight="1" x14ac:dyDescent="0.25">
      <c r="F392" s="349"/>
      <c r="G392" s="167"/>
      <c r="H392" s="167"/>
      <c r="I392" s="167"/>
      <c r="J392" s="167"/>
      <c r="K392" s="350"/>
      <c r="L392" s="350"/>
      <c r="M392" s="350"/>
      <c r="N392" s="351"/>
      <c r="O392" s="352"/>
    </row>
    <row r="393" spans="6:15" ht="15.75" customHeight="1" x14ac:dyDescent="0.25">
      <c r="F393" s="349"/>
      <c r="G393" s="167"/>
      <c r="H393" s="167"/>
      <c r="I393" s="167"/>
      <c r="J393" s="167"/>
      <c r="K393" s="350"/>
      <c r="L393" s="350"/>
      <c r="M393" s="350"/>
      <c r="N393" s="351"/>
      <c r="O393" s="352"/>
    </row>
    <row r="394" spans="6:15" ht="15.75" customHeight="1" x14ac:dyDescent="0.25">
      <c r="F394" s="349"/>
      <c r="G394" s="167"/>
      <c r="H394" s="167"/>
      <c r="I394" s="167"/>
      <c r="J394" s="167"/>
      <c r="K394" s="350"/>
      <c r="L394" s="350"/>
      <c r="M394" s="350"/>
      <c r="N394" s="351"/>
      <c r="O394" s="352"/>
    </row>
    <row r="395" spans="6:15" ht="15.75" customHeight="1" x14ac:dyDescent="0.25">
      <c r="F395" s="349"/>
      <c r="G395" s="167"/>
      <c r="H395" s="167"/>
      <c r="I395" s="167"/>
      <c r="J395" s="167"/>
      <c r="K395" s="350"/>
      <c r="L395" s="350"/>
      <c r="M395" s="350"/>
      <c r="N395" s="351"/>
      <c r="O395" s="352"/>
    </row>
    <row r="396" spans="6:15" ht="15.75" customHeight="1" x14ac:dyDescent="0.25">
      <c r="F396" s="349"/>
      <c r="G396" s="167"/>
      <c r="H396" s="167"/>
      <c r="I396" s="167"/>
      <c r="J396" s="167"/>
      <c r="K396" s="350"/>
      <c r="L396" s="350"/>
      <c r="M396" s="350"/>
      <c r="N396" s="351"/>
      <c r="O396" s="352"/>
    </row>
    <row r="397" spans="6:15" ht="15.75" customHeight="1" x14ac:dyDescent="0.25">
      <c r="F397" s="349"/>
      <c r="G397" s="167"/>
      <c r="H397" s="167"/>
      <c r="I397" s="167"/>
      <c r="J397" s="167"/>
      <c r="K397" s="350"/>
      <c r="L397" s="350"/>
      <c r="M397" s="350"/>
      <c r="N397" s="351"/>
      <c r="O397" s="352"/>
    </row>
    <row r="398" spans="6:15" ht="15.75" customHeight="1" x14ac:dyDescent="0.25">
      <c r="F398" s="349"/>
      <c r="G398" s="167"/>
      <c r="H398" s="167"/>
      <c r="I398" s="167"/>
      <c r="J398" s="167"/>
      <c r="K398" s="350"/>
      <c r="L398" s="350"/>
      <c r="M398" s="350"/>
      <c r="N398" s="351"/>
      <c r="O398" s="352"/>
    </row>
    <row r="399" spans="6:15" ht="15.75" customHeight="1" x14ac:dyDescent="0.25">
      <c r="F399" s="349"/>
      <c r="G399" s="167"/>
      <c r="H399" s="167"/>
      <c r="I399" s="167"/>
      <c r="J399" s="167"/>
      <c r="K399" s="350"/>
      <c r="L399" s="350"/>
      <c r="M399" s="350"/>
      <c r="N399" s="351"/>
      <c r="O399" s="352"/>
    </row>
    <row r="400" spans="6:15" ht="15.75" customHeight="1" x14ac:dyDescent="0.25">
      <c r="F400" s="349"/>
      <c r="G400" s="167"/>
      <c r="H400" s="167"/>
      <c r="I400" s="167"/>
      <c r="J400" s="167"/>
      <c r="K400" s="350"/>
      <c r="L400" s="350"/>
      <c r="M400" s="350"/>
      <c r="N400" s="351"/>
      <c r="O400" s="352"/>
    </row>
    <row r="401" spans="6:15" ht="15.75" customHeight="1" x14ac:dyDescent="0.25">
      <c r="F401" s="349"/>
      <c r="G401" s="167"/>
      <c r="H401" s="167"/>
      <c r="I401" s="167"/>
      <c r="J401" s="167"/>
      <c r="K401" s="350"/>
      <c r="L401" s="350"/>
      <c r="M401" s="350"/>
      <c r="N401" s="351"/>
      <c r="O401" s="352"/>
    </row>
    <row r="402" spans="6:15" ht="15.75" customHeight="1" x14ac:dyDescent="0.25">
      <c r="F402" s="349"/>
      <c r="G402" s="167"/>
      <c r="H402" s="167"/>
      <c r="I402" s="167"/>
      <c r="J402" s="167"/>
      <c r="K402" s="350"/>
      <c r="L402" s="350"/>
      <c r="M402" s="350"/>
      <c r="N402" s="351"/>
      <c r="O402" s="352"/>
    </row>
    <row r="403" spans="6:15" ht="15.75" customHeight="1" x14ac:dyDescent="0.25">
      <c r="F403" s="349"/>
      <c r="G403" s="167"/>
      <c r="H403" s="167"/>
      <c r="I403" s="167"/>
      <c r="J403" s="167"/>
      <c r="K403" s="350"/>
      <c r="L403" s="350"/>
      <c r="M403" s="350"/>
      <c r="N403" s="351"/>
      <c r="O403" s="352"/>
    </row>
    <row r="404" spans="6:15" ht="15.75" customHeight="1" x14ac:dyDescent="0.25">
      <c r="F404" s="349"/>
      <c r="G404" s="167"/>
      <c r="H404" s="167"/>
      <c r="I404" s="167"/>
      <c r="J404" s="167"/>
      <c r="K404" s="350"/>
      <c r="L404" s="350"/>
      <c r="M404" s="350"/>
      <c r="N404" s="351"/>
      <c r="O404" s="352"/>
    </row>
    <row r="405" spans="6:15" ht="15.75" customHeight="1" x14ac:dyDescent="0.25">
      <c r="F405" s="349"/>
      <c r="G405" s="167"/>
      <c r="H405" s="167"/>
      <c r="I405" s="167"/>
      <c r="J405" s="167"/>
      <c r="K405" s="350"/>
      <c r="L405" s="350"/>
      <c r="M405" s="350"/>
      <c r="N405" s="351"/>
      <c r="O405" s="352"/>
    </row>
    <row r="406" spans="6:15" ht="15.75" customHeight="1" x14ac:dyDescent="0.25">
      <c r="F406" s="349"/>
      <c r="G406" s="167"/>
      <c r="H406" s="167"/>
      <c r="I406" s="167"/>
      <c r="J406" s="167"/>
      <c r="K406" s="350"/>
      <c r="L406" s="350"/>
      <c r="M406" s="350"/>
      <c r="N406" s="351"/>
      <c r="O406" s="352"/>
    </row>
    <row r="407" spans="6:15" ht="15.75" customHeight="1" x14ac:dyDescent="0.25">
      <c r="F407" s="349"/>
      <c r="G407" s="167"/>
      <c r="H407" s="167"/>
      <c r="I407" s="167"/>
      <c r="J407" s="167"/>
      <c r="K407" s="350"/>
      <c r="L407" s="350"/>
      <c r="M407" s="350"/>
      <c r="N407" s="351"/>
      <c r="O407" s="352"/>
    </row>
    <row r="408" spans="6:15" ht="15.75" customHeight="1" x14ac:dyDescent="0.25">
      <c r="F408" s="349"/>
      <c r="G408" s="167"/>
      <c r="H408" s="167"/>
      <c r="I408" s="167"/>
      <c r="J408" s="167"/>
      <c r="K408" s="350"/>
      <c r="L408" s="350"/>
      <c r="M408" s="350"/>
      <c r="N408" s="351"/>
      <c r="O408" s="352"/>
    </row>
    <row r="409" spans="6:15" ht="15.75" customHeight="1" x14ac:dyDescent="0.25">
      <c r="F409" s="349"/>
      <c r="G409" s="167"/>
      <c r="H409" s="167"/>
      <c r="I409" s="167"/>
      <c r="J409" s="167"/>
      <c r="K409" s="350"/>
      <c r="L409" s="350"/>
      <c r="M409" s="350"/>
      <c r="N409" s="351"/>
      <c r="O409" s="352"/>
    </row>
    <row r="410" spans="6:15" ht="15.75" customHeight="1" x14ac:dyDescent="0.25">
      <c r="F410" s="349"/>
      <c r="G410" s="167"/>
      <c r="H410" s="167"/>
      <c r="I410" s="167"/>
      <c r="J410" s="167"/>
      <c r="K410" s="350"/>
      <c r="L410" s="350"/>
      <c r="M410" s="350"/>
      <c r="N410" s="351"/>
      <c r="O410" s="352"/>
    </row>
    <row r="411" spans="6:15" ht="15.75" customHeight="1" x14ac:dyDescent="0.25">
      <c r="F411" s="349"/>
      <c r="G411" s="167"/>
      <c r="H411" s="167"/>
      <c r="I411" s="167"/>
      <c r="J411" s="167"/>
      <c r="K411" s="350"/>
      <c r="L411" s="350"/>
      <c r="M411" s="350"/>
      <c r="N411" s="351"/>
      <c r="O411" s="352"/>
    </row>
    <row r="412" spans="6:15" ht="15.75" customHeight="1" x14ac:dyDescent="0.25">
      <c r="F412" s="349"/>
      <c r="G412" s="167"/>
      <c r="H412" s="167"/>
      <c r="I412" s="167"/>
      <c r="J412" s="167"/>
      <c r="K412" s="350"/>
      <c r="L412" s="350"/>
      <c r="M412" s="350"/>
      <c r="N412" s="351"/>
      <c r="O412" s="352"/>
    </row>
    <row r="413" spans="6:15" ht="15.75" customHeight="1" x14ac:dyDescent="0.25">
      <c r="F413" s="349"/>
      <c r="G413" s="167"/>
      <c r="H413" s="167"/>
      <c r="I413" s="167"/>
      <c r="J413" s="167"/>
      <c r="K413" s="350"/>
      <c r="L413" s="350"/>
      <c r="M413" s="350"/>
      <c r="N413" s="351"/>
      <c r="O413" s="352"/>
    </row>
    <row r="414" spans="6:15" ht="15.75" customHeight="1" x14ac:dyDescent="0.25">
      <c r="F414" s="349"/>
      <c r="G414" s="167"/>
      <c r="H414" s="167"/>
      <c r="I414" s="167"/>
      <c r="J414" s="167"/>
      <c r="K414" s="350"/>
      <c r="L414" s="350"/>
      <c r="M414" s="350"/>
      <c r="N414" s="351"/>
      <c r="O414" s="352"/>
    </row>
    <row r="415" spans="6:15" ht="15.75" customHeight="1" x14ac:dyDescent="0.25">
      <c r="F415" s="349"/>
      <c r="G415" s="167"/>
      <c r="H415" s="167"/>
      <c r="I415" s="167"/>
      <c r="J415" s="167"/>
      <c r="K415" s="350"/>
      <c r="L415" s="350"/>
      <c r="M415" s="350"/>
      <c r="N415" s="351"/>
      <c r="O415" s="352"/>
    </row>
    <row r="416" spans="6:15" ht="15.75" customHeight="1" x14ac:dyDescent="0.25">
      <c r="F416" s="349"/>
      <c r="G416" s="167"/>
      <c r="H416" s="167"/>
      <c r="I416" s="167"/>
      <c r="J416" s="167"/>
      <c r="K416" s="350"/>
      <c r="L416" s="350"/>
      <c r="M416" s="350"/>
      <c r="N416" s="351"/>
      <c r="O416" s="352"/>
    </row>
    <row r="417" spans="6:15" ht="15.75" customHeight="1" x14ac:dyDescent="0.25">
      <c r="F417" s="349"/>
      <c r="G417" s="167"/>
      <c r="H417" s="167"/>
      <c r="I417" s="167"/>
      <c r="J417" s="167"/>
      <c r="K417" s="350"/>
      <c r="L417" s="350"/>
      <c r="M417" s="350"/>
      <c r="N417" s="351"/>
      <c r="O417" s="352"/>
    </row>
    <row r="418" spans="6:15" ht="15.75" customHeight="1" x14ac:dyDescent="0.25">
      <c r="F418" s="349"/>
      <c r="G418" s="167"/>
      <c r="H418" s="167"/>
      <c r="I418" s="167"/>
      <c r="J418" s="167"/>
      <c r="K418" s="350"/>
      <c r="L418" s="350"/>
      <c r="M418" s="350"/>
      <c r="N418" s="351"/>
      <c r="O418" s="352"/>
    </row>
    <row r="419" spans="6:15" ht="15.75" customHeight="1" x14ac:dyDescent="0.25">
      <c r="F419" s="349"/>
      <c r="G419" s="167"/>
      <c r="H419" s="167"/>
      <c r="I419" s="167"/>
      <c r="J419" s="167"/>
      <c r="K419" s="350"/>
      <c r="L419" s="350"/>
      <c r="M419" s="350"/>
      <c r="N419" s="351"/>
      <c r="O419" s="352"/>
    </row>
    <row r="420" spans="6:15" ht="15.75" customHeight="1" x14ac:dyDescent="0.25">
      <c r="F420" s="349"/>
      <c r="G420" s="167"/>
      <c r="H420" s="167"/>
      <c r="I420" s="167"/>
      <c r="J420" s="167"/>
      <c r="K420" s="350"/>
      <c r="L420" s="350"/>
      <c r="M420" s="350"/>
      <c r="N420" s="351"/>
      <c r="O420" s="352"/>
    </row>
    <row r="421" spans="6:15" ht="15.75" customHeight="1" x14ac:dyDescent="0.25">
      <c r="F421" s="349"/>
      <c r="G421" s="167"/>
      <c r="H421" s="167"/>
      <c r="I421" s="167"/>
      <c r="J421" s="167"/>
      <c r="K421" s="350"/>
      <c r="L421" s="350"/>
      <c r="M421" s="350"/>
      <c r="N421" s="351"/>
      <c r="O421" s="352"/>
    </row>
    <row r="422" spans="6:15" ht="15.75" customHeight="1" x14ac:dyDescent="0.25">
      <c r="F422" s="349"/>
      <c r="G422" s="167"/>
      <c r="H422" s="167"/>
      <c r="I422" s="167"/>
      <c r="J422" s="167"/>
      <c r="K422" s="350"/>
      <c r="L422" s="350"/>
      <c r="M422" s="350"/>
      <c r="N422" s="351"/>
      <c r="O422" s="352"/>
    </row>
    <row r="423" spans="6:15" ht="15.75" customHeight="1" x14ac:dyDescent="0.25">
      <c r="F423" s="349"/>
      <c r="G423" s="167"/>
      <c r="H423" s="167"/>
      <c r="I423" s="167"/>
      <c r="J423" s="167"/>
      <c r="K423" s="350"/>
      <c r="L423" s="350"/>
      <c r="M423" s="350"/>
      <c r="N423" s="351"/>
      <c r="O423" s="352"/>
    </row>
    <row r="424" spans="6:15" ht="15.75" customHeight="1" x14ac:dyDescent="0.25">
      <c r="F424" s="349"/>
      <c r="G424" s="167"/>
      <c r="H424" s="167"/>
      <c r="I424" s="167"/>
      <c r="J424" s="167"/>
      <c r="K424" s="350"/>
      <c r="L424" s="350"/>
      <c r="M424" s="350"/>
      <c r="N424" s="351"/>
      <c r="O424" s="352"/>
    </row>
    <row r="425" spans="6:15" ht="15.75" customHeight="1" x14ac:dyDescent="0.25">
      <c r="F425" s="349"/>
      <c r="G425" s="167"/>
      <c r="H425" s="167"/>
      <c r="I425" s="167"/>
      <c r="J425" s="167"/>
      <c r="K425" s="350"/>
      <c r="L425" s="350"/>
      <c r="M425" s="350"/>
      <c r="N425" s="351"/>
      <c r="O425" s="352"/>
    </row>
    <row r="426" spans="6:15" ht="15.75" customHeight="1" x14ac:dyDescent="0.25">
      <c r="F426" s="349"/>
      <c r="G426" s="167"/>
      <c r="H426" s="167"/>
      <c r="I426" s="167"/>
      <c r="J426" s="167"/>
      <c r="K426" s="350"/>
      <c r="L426" s="350"/>
      <c r="M426" s="350"/>
      <c r="N426" s="351"/>
      <c r="O426" s="352"/>
    </row>
    <row r="427" spans="6:15" ht="15.75" customHeight="1" x14ac:dyDescent="0.25">
      <c r="F427" s="349"/>
      <c r="G427" s="167"/>
      <c r="H427" s="167"/>
      <c r="I427" s="167"/>
      <c r="J427" s="167"/>
      <c r="K427" s="350"/>
      <c r="L427" s="350"/>
      <c r="M427" s="350"/>
      <c r="N427" s="351"/>
      <c r="O427" s="352"/>
    </row>
    <row r="428" spans="6:15" ht="15.75" customHeight="1" x14ac:dyDescent="0.25">
      <c r="F428" s="349"/>
      <c r="G428" s="167"/>
      <c r="H428" s="167"/>
      <c r="I428" s="167"/>
      <c r="J428" s="167"/>
      <c r="K428" s="350"/>
      <c r="L428" s="350"/>
      <c r="M428" s="350"/>
      <c r="N428" s="351"/>
      <c r="O428" s="352"/>
    </row>
    <row r="429" spans="6:15" ht="15.75" customHeight="1" x14ac:dyDescent="0.25">
      <c r="F429" s="349"/>
      <c r="G429" s="167"/>
      <c r="H429" s="167"/>
      <c r="I429" s="167"/>
      <c r="J429" s="167"/>
      <c r="K429" s="350"/>
      <c r="L429" s="350"/>
      <c r="M429" s="350"/>
      <c r="N429" s="351"/>
      <c r="O429" s="352"/>
    </row>
    <row r="430" spans="6:15" ht="15.75" customHeight="1" x14ac:dyDescent="0.25">
      <c r="F430" s="349"/>
      <c r="G430" s="167"/>
      <c r="H430" s="167"/>
      <c r="I430" s="167"/>
      <c r="J430" s="167"/>
      <c r="K430" s="350"/>
      <c r="L430" s="350"/>
      <c r="M430" s="350"/>
      <c r="N430" s="351"/>
      <c r="O430" s="352"/>
    </row>
    <row r="431" spans="6:15" ht="15.75" customHeight="1" x14ac:dyDescent="0.25">
      <c r="F431" s="349"/>
      <c r="G431" s="167"/>
      <c r="H431" s="167"/>
      <c r="I431" s="167"/>
      <c r="J431" s="167"/>
      <c r="K431" s="350"/>
      <c r="L431" s="350"/>
      <c r="M431" s="350"/>
      <c r="N431" s="351"/>
      <c r="O431" s="352"/>
    </row>
    <row r="432" spans="6:15" ht="15.75" customHeight="1" x14ac:dyDescent="0.25">
      <c r="F432" s="349"/>
      <c r="G432" s="167"/>
      <c r="H432" s="167"/>
      <c r="I432" s="167"/>
      <c r="J432" s="167"/>
      <c r="K432" s="350"/>
      <c r="L432" s="350"/>
      <c r="M432" s="350"/>
      <c r="N432" s="351"/>
      <c r="O432" s="352"/>
    </row>
    <row r="433" spans="6:15" ht="15.75" customHeight="1" x14ac:dyDescent="0.25">
      <c r="F433" s="349"/>
      <c r="G433" s="167"/>
      <c r="H433" s="167"/>
      <c r="I433" s="167"/>
      <c r="J433" s="167"/>
      <c r="K433" s="350"/>
      <c r="L433" s="350"/>
      <c r="M433" s="350"/>
      <c r="N433" s="351"/>
      <c r="O433" s="352"/>
    </row>
    <row r="434" spans="6:15" ht="15.75" customHeight="1" x14ac:dyDescent="0.25">
      <c r="F434" s="349"/>
      <c r="G434" s="167"/>
      <c r="H434" s="167"/>
      <c r="I434" s="167"/>
      <c r="J434" s="167"/>
      <c r="K434" s="350"/>
      <c r="L434" s="350"/>
      <c r="M434" s="350"/>
      <c r="N434" s="351"/>
      <c r="O434" s="352"/>
    </row>
    <row r="435" spans="6:15" ht="15.75" customHeight="1" x14ac:dyDescent="0.25">
      <c r="F435" s="349"/>
      <c r="G435" s="167"/>
      <c r="H435" s="167"/>
      <c r="I435" s="167"/>
      <c r="J435" s="167"/>
      <c r="K435" s="350"/>
      <c r="L435" s="350"/>
      <c r="M435" s="350"/>
      <c r="N435" s="351"/>
      <c r="O435" s="352"/>
    </row>
    <row r="436" spans="6:15" ht="15.75" customHeight="1" x14ac:dyDescent="0.25">
      <c r="F436" s="349"/>
      <c r="G436" s="167"/>
      <c r="H436" s="167"/>
      <c r="I436" s="167"/>
      <c r="J436" s="167"/>
      <c r="K436" s="350"/>
      <c r="L436" s="350"/>
      <c r="M436" s="350"/>
      <c r="N436" s="351"/>
      <c r="O436" s="352"/>
    </row>
    <row r="437" spans="6:15" ht="15.75" customHeight="1" x14ac:dyDescent="0.25">
      <c r="F437" s="349"/>
      <c r="G437" s="167"/>
      <c r="H437" s="167"/>
      <c r="I437" s="167"/>
      <c r="J437" s="167"/>
      <c r="K437" s="350"/>
      <c r="L437" s="350"/>
      <c r="M437" s="350"/>
      <c r="N437" s="351"/>
      <c r="O437" s="352"/>
    </row>
    <row r="438" spans="6:15" ht="15.75" customHeight="1" x14ac:dyDescent="0.25">
      <c r="F438" s="349"/>
      <c r="G438" s="167"/>
      <c r="H438" s="167"/>
      <c r="I438" s="167"/>
      <c r="J438" s="167"/>
      <c r="K438" s="350"/>
      <c r="L438" s="350"/>
      <c r="M438" s="350"/>
      <c r="N438" s="351"/>
      <c r="O438" s="352"/>
    </row>
    <row r="439" spans="6:15" ht="15.75" customHeight="1" x14ac:dyDescent="0.25">
      <c r="F439" s="349"/>
      <c r="G439" s="167"/>
      <c r="H439" s="167"/>
      <c r="I439" s="167"/>
      <c r="J439" s="167"/>
      <c r="K439" s="350"/>
      <c r="L439" s="350"/>
      <c r="M439" s="350"/>
      <c r="N439" s="351"/>
      <c r="O439" s="352"/>
    </row>
    <row r="440" spans="6:15" ht="15.75" customHeight="1" x14ac:dyDescent="0.25">
      <c r="F440" s="349"/>
      <c r="G440" s="167"/>
      <c r="H440" s="167"/>
      <c r="I440" s="167"/>
      <c r="J440" s="167"/>
      <c r="K440" s="350"/>
      <c r="L440" s="350"/>
      <c r="M440" s="350"/>
      <c r="N440" s="351"/>
      <c r="O440" s="352"/>
    </row>
    <row r="441" spans="6:15" ht="15.75" customHeight="1" x14ac:dyDescent="0.25">
      <c r="F441" s="349"/>
      <c r="G441" s="167"/>
      <c r="H441" s="167"/>
      <c r="I441" s="167"/>
      <c r="J441" s="167"/>
      <c r="K441" s="350"/>
      <c r="L441" s="350"/>
      <c r="M441" s="350"/>
      <c r="N441" s="351"/>
      <c r="O441" s="352"/>
    </row>
    <row r="442" spans="6:15" ht="15.75" customHeight="1" x14ac:dyDescent="0.25">
      <c r="F442" s="349"/>
      <c r="G442" s="167"/>
      <c r="H442" s="167"/>
      <c r="I442" s="167"/>
      <c r="J442" s="167"/>
      <c r="K442" s="350"/>
      <c r="L442" s="350"/>
      <c r="M442" s="350"/>
      <c r="N442" s="351"/>
      <c r="O442" s="352"/>
    </row>
    <row r="443" spans="6:15" ht="15.75" customHeight="1" x14ac:dyDescent="0.25">
      <c r="F443" s="349"/>
      <c r="G443" s="167"/>
      <c r="H443" s="167"/>
      <c r="I443" s="167"/>
      <c r="J443" s="167"/>
      <c r="K443" s="350"/>
      <c r="L443" s="350"/>
      <c r="M443" s="350"/>
      <c r="N443" s="351"/>
      <c r="O443" s="352"/>
    </row>
    <row r="444" spans="6:15" ht="15.75" customHeight="1" x14ac:dyDescent="0.25">
      <c r="F444" s="349"/>
      <c r="G444" s="167"/>
      <c r="H444" s="167"/>
      <c r="I444" s="167"/>
      <c r="J444" s="167"/>
      <c r="K444" s="350"/>
      <c r="L444" s="350"/>
      <c r="M444" s="350"/>
      <c r="N444" s="351"/>
      <c r="O444" s="352"/>
    </row>
    <row r="445" spans="6:15" ht="15.75" customHeight="1" x14ac:dyDescent="0.25">
      <c r="F445" s="349"/>
      <c r="G445" s="167"/>
      <c r="H445" s="167"/>
      <c r="I445" s="167"/>
      <c r="J445" s="167"/>
      <c r="K445" s="350"/>
      <c r="L445" s="350"/>
      <c r="M445" s="350"/>
      <c r="N445" s="351"/>
      <c r="O445" s="352"/>
    </row>
    <row r="446" spans="6:15" ht="15.75" customHeight="1" x14ac:dyDescent="0.25">
      <c r="F446" s="349"/>
      <c r="G446" s="167"/>
      <c r="H446" s="167"/>
      <c r="I446" s="167"/>
      <c r="J446" s="167"/>
      <c r="K446" s="350"/>
      <c r="L446" s="350"/>
      <c r="M446" s="350"/>
      <c r="N446" s="351"/>
      <c r="O446" s="352"/>
    </row>
    <row r="447" spans="6:15" ht="15.75" customHeight="1" x14ac:dyDescent="0.25">
      <c r="F447" s="349"/>
      <c r="G447" s="167"/>
      <c r="H447" s="167"/>
      <c r="I447" s="167"/>
      <c r="J447" s="167"/>
      <c r="K447" s="350"/>
      <c r="L447" s="350"/>
      <c r="M447" s="350"/>
      <c r="N447" s="351"/>
      <c r="O447" s="352"/>
    </row>
    <row r="448" spans="6:15" ht="15.75" customHeight="1" x14ac:dyDescent="0.25">
      <c r="F448" s="349"/>
      <c r="G448" s="167"/>
      <c r="H448" s="167"/>
      <c r="I448" s="167"/>
      <c r="J448" s="167"/>
      <c r="K448" s="350"/>
      <c r="L448" s="350"/>
      <c r="M448" s="350"/>
      <c r="N448" s="351"/>
      <c r="O448" s="352"/>
    </row>
    <row r="449" spans="6:15" ht="15.75" customHeight="1" x14ac:dyDescent="0.25">
      <c r="F449" s="349"/>
      <c r="G449" s="167"/>
      <c r="H449" s="167"/>
      <c r="I449" s="167"/>
      <c r="J449" s="167"/>
      <c r="K449" s="350"/>
      <c r="L449" s="350"/>
      <c r="M449" s="350"/>
      <c r="N449" s="351"/>
      <c r="O449" s="352"/>
    </row>
    <row r="450" spans="6:15" ht="15.75" customHeight="1" x14ac:dyDescent="0.25">
      <c r="F450" s="349"/>
      <c r="G450" s="167"/>
      <c r="H450" s="167"/>
      <c r="I450" s="167"/>
      <c r="J450" s="167"/>
      <c r="K450" s="350"/>
      <c r="L450" s="350"/>
      <c r="M450" s="350"/>
      <c r="N450" s="351"/>
      <c r="O450" s="352"/>
    </row>
    <row r="451" spans="6:15" ht="15.75" customHeight="1" x14ac:dyDescent="0.25">
      <c r="F451" s="349"/>
      <c r="G451" s="167"/>
      <c r="H451" s="167"/>
      <c r="I451" s="167"/>
      <c r="J451" s="167"/>
      <c r="K451" s="350"/>
      <c r="L451" s="350"/>
      <c r="M451" s="350"/>
      <c r="N451" s="351"/>
      <c r="O451" s="352"/>
    </row>
    <row r="452" spans="6:15" ht="15.75" customHeight="1" x14ac:dyDescent="0.25">
      <c r="F452" s="349"/>
      <c r="G452" s="167"/>
      <c r="H452" s="167"/>
      <c r="I452" s="167"/>
      <c r="J452" s="167"/>
      <c r="K452" s="350"/>
      <c r="L452" s="350"/>
      <c r="M452" s="350"/>
      <c r="N452" s="351"/>
      <c r="O452" s="352"/>
    </row>
    <row r="453" spans="6:15" ht="15.75" customHeight="1" x14ac:dyDescent="0.25">
      <c r="F453" s="349"/>
      <c r="G453" s="167"/>
      <c r="H453" s="167"/>
      <c r="I453" s="167"/>
      <c r="J453" s="167"/>
      <c r="K453" s="350"/>
      <c r="L453" s="350"/>
      <c r="M453" s="350"/>
      <c r="N453" s="351"/>
      <c r="O453" s="352"/>
    </row>
    <row r="454" spans="6:15" ht="15.75" customHeight="1" x14ac:dyDescent="0.25">
      <c r="F454" s="349"/>
      <c r="G454" s="167"/>
      <c r="H454" s="167"/>
      <c r="I454" s="167"/>
      <c r="J454" s="167"/>
      <c r="K454" s="350"/>
      <c r="L454" s="350"/>
      <c r="M454" s="350"/>
      <c r="N454" s="351"/>
      <c r="O454" s="352"/>
    </row>
    <row r="455" spans="6:15" ht="15.75" customHeight="1" x14ac:dyDescent="0.25">
      <c r="F455" s="349"/>
      <c r="G455" s="167"/>
      <c r="H455" s="167"/>
      <c r="I455" s="167"/>
      <c r="J455" s="167"/>
      <c r="K455" s="350"/>
      <c r="L455" s="350"/>
      <c r="M455" s="350"/>
      <c r="N455" s="351"/>
      <c r="O455" s="352"/>
    </row>
    <row r="456" spans="6:15" ht="15.75" customHeight="1" x14ac:dyDescent="0.25">
      <c r="F456" s="349"/>
      <c r="G456" s="167"/>
      <c r="H456" s="167"/>
      <c r="I456" s="167"/>
      <c r="J456" s="167"/>
      <c r="K456" s="350"/>
      <c r="L456" s="350"/>
      <c r="M456" s="350"/>
      <c r="N456" s="351"/>
      <c r="O456" s="352"/>
    </row>
    <row r="457" spans="6:15" ht="15.75" customHeight="1" x14ac:dyDescent="0.25">
      <c r="F457" s="349"/>
      <c r="G457" s="167"/>
      <c r="H457" s="167"/>
      <c r="I457" s="167"/>
      <c r="J457" s="167"/>
      <c r="K457" s="350"/>
      <c r="L457" s="350"/>
      <c r="M457" s="350"/>
      <c r="N457" s="351"/>
      <c r="O457" s="352"/>
    </row>
    <row r="458" spans="6:15" ht="15.75" customHeight="1" x14ac:dyDescent="0.25">
      <c r="F458" s="349"/>
      <c r="G458" s="167"/>
      <c r="H458" s="167"/>
      <c r="I458" s="167"/>
      <c r="J458" s="167"/>
      <c r="K458" s="350"/>
      <c r="L458" s="350"/>
      <c r="M458" s="350"/>
      <c r="N458" s="351"/>
      <c r="O458" s="352"/>
    </row>
    <row r="459" spans="6:15" ht="15.75" customHeight="1" x14ac:dyDescent="0.25">
      <c r="F459" s="349"/>
      <c r="G459" s="167"/>
      <c r="H459" s="167"/>
      <c r="I459" s="167"/>
      <c r="J459" s="167"/>
      <c r="K459" s="350"/>
      <c r="L459" s="350"/>
      <c r="M459" s="350"/>
      <c r="N459" s="351"/>
      <c r="O459" s="352"/>
    </row>
    <row r="460" spans="6:15" ht="15.75" customHeight="1" x14ac:dyDescent="0.25">
      <c r="F460" s="349"/>
      <c r="G460" s="167"/>
      <c r="H460" s="167"/>
      <c r="I460" s="167"/>
      <c r="J460" s="167"/>
      <c r="K460" s="350"/>
      <c r="L460" s="350"/>
      <c r="M460" s="350"/>
      <c r="N460" s="351"/>
      <c r="O460" s="352"/>
    </row>
    <row r="461" spans="6:15" ht="15.75" customHeight="1" x14ac:dyDescent="0.25">
      <c r="F461" s="349"/>
      <c r="G461" s="167"/>
      <c r="H461" s="167"/>
      <c r="I461" s="167"/>
      <c r="J461" s="167"/>
      <c r="K461" s="350"/>
      <c r="L461" s="350"/>
      <c r="M461" s="350"/>
      <c r="N461" s="351"/>
      <c r="O461" s="352"/>
    </row>
    <row r="462" spans="6:15" ht="15.75" customHeight="1" x14ac:dyDescent="0.25">
      <c r="F462" s="349"/>
      <c r="G462" s="167"/>
      <c r="H462" s="167"/>
      <c r="I462" s="167"/>
      <c r="J462" s="167"/>
      <c r="K462" s="350"/>
      <c r="L462" s="350"/>
      <c r="M462" s="350"/>
      <c r="N462" s="351"/>
      <c r="O462" s="352"/>
    </row>
    <row r="463" spans="6:15" ht="15.75" customHeight="1" x14ac:dyDescent="0.25">
      <c r="F463" s="349"/>
      <c r="G463" s="167"/>
      <c r="H463" s="167"/>
      <c r="I463" s="167"/>
      <c r="J463" s="167"/>
      <c r="K463" s="350"/>
      <c r="L463" s="350"/>
      <c r="M463" s="350"/>
      <c r="N463" s="351"/>
      <c r="O463" s="352"/>
    </row>
    <row r="464" spans="6:15" ht="15.75" customHeight="1" x14ac:dyDescent="0.25">
      <c r="F464" s="349"/>
      <c r="G464" s="167"/>
      <c r="H464" s="167"/>
      <c r="I464" s="167"/>
      <c r="J464" s="167"/>
      <c r="K464" s="350"/>
      <c r="L464" s="350"/>
      <c r="M464" s="350"/>
      <c r="N464" s="351"/>
      <c r="O464" s="352"/>
    </row>
    <row r="465" spans="6:15" ht="15.75" customHeight="1" x14ac:dyDescent="0.25">
      <c r="F465" s="349"/>
      <c r="G465" s="167"/>
      <c r="H465" s="167"/>
      <c r="I465" s="167"/>
      <c r="J465" s="167"/>
      <c r="K465" s="350"/>
      <c r="L465" s="350"/>
      <c r="M465" s="350"/>
      <c r="N465" s="351"/>
      <c r="O465" s="352"/>
    </row>
    <row r="466" spans="6:15" ht="15.75" customHeight="1" x14ac:dyDescent="0.25">
      <c r="F466" s="349"/>
      <c r="G466" s="167"/>
      <c r="H466" s="167"/>
      <c r="I466" s="167"/>
      <c r="J466" s="167"/>
      <c r="K466" s="350"/>
      <c r="L466" s="350"/>
      <c r="M466" s="350"/>
      <c r="N466" s="351"/>
      <c r="O466" s="352"/>
    </row>
    <row r="467" spans="6:15" ht="15.75" customHeight="1" x14ac:dyDescent="0.25">
      <c r="F467" s="349"/>
      <c r="G467" s="167"/>
      <c r="H467" s="167"/>
      <c r="I467" s="167"/>
      <c r="J467" s="167"/>
      <c r="K467" s="350"/>
      <c r="L467" s="350"/>
      <c r="M467" s="350"/>
      <c r="N467" s="351"/>
      <c r="O467" s="352"/>
    </row>
    <row r="468" spans="6:15" ht="15.75" customHeight="1" x14ac:dyDescent="0.25">
      <c r="F468" s="349"/>
      <c r="G468" s="167"/>
      <c r="H468" s="167"/>
      <c r="I468" s="167"/>
      <c r="J468" s="167"/>
      <c r="K468" s="350"/>
      <c r="L468" s="350"/>
      <c r="M468" s="350"/>
      <c r="N468" s="351"/>
      <c r="O468" s="352"/>
    </row>
    <row r="469" spans="6:15" ht="15.75" customHeight="1" x14ac:dyDescent="0.25">
      <c r="F469" s="349"/>
      <c r="G469" s="167"/>
      <c r="H469" s="167"/>
      <c r="I469" s="167"/>
      <c r="J469" s="167"/>
      <c r="K469" s="350"/>
      <c r="L469" s="350"/>
      <c r="M469" s="350"/>
      <c r="N469" s="351"/>
      <c r="O469" s="352"/>
    </row>
    <row r="470" spans="6:15" ht="15.75" customHeight="1" x14ac:dyDescent="0.25">
      <c r="F470" s="349"/>
      <c r="G470" s="167"/>
      <c r="H470" s="167"/>
      <c r="I470" s="167"/>
      <c r="J470" s="167"/>
      <c r="K470" s="350"/>
      <c r="L470" s="350"/>
      <c r="M470" s="350"/>
      <c r="N470" s="351"/>
      <c r="O470" s="352"/>
    </row>
    <row r="471" spans="6:15" ht="15.75" customHeight="1" x14ac:dyDescent="0.25">
      <c r="F471" s="349"/>
      <c r="G471" s="167"/>
      <c r="H471" s="167"/>
      <c r="I471" s="167"/>
      <c r="J471" s="167"/>
      <c r="K471" s="350"/>
      <c r="L471" s="350"/>
      <c r="M471" s="350"/>
      <c r="N471" s="351"/>
      <c r="O471" s="352"/>
    </row>
    <row r="472" spans="6:15" ht="15.75" customHeight="1" x14ac:dyDescent="0.25">
      <c r="F472" s="349"/>
      <c r="G472" s="167"/>
      <c r="H472" s="167"/>
      <c r="I472" s="167"/>
      <c r="J472" s="167"/>
      <c r="K472" s="350"/>
      <c r="L472" s="350"/>
      <c r="M472" s="350"/>
      <c r="N472" s="351"/>
      <c r="O472" s="352"/>
    </row>
    <row r="473" spans="6:15" ht="15.75" customHeight="1" x14ac:dyDescent="0.25">
      <c r="F473" s="349"/>
      <c r="G473" s="167"/>
      <c r="H473" s="167"/>
      <c r="I473" s="167"/>
      <c r="J473" s="167"/>
      <c r="K473" s="350"/>
      <c r="L473" s="350"/>
      <c r="M473" s="350"/>
      <c r="N473" s="351"/>
      <c r="O473" s="352"/>
    </row>
    <row r="474" spans="6:15" ht="15.75" customHeight="1" x14ac:dyDescent="0.25">
      <c r="F474" s="349"/>
      <c r="G474" s="167"/>
      <c r="H474" s="167"/>
      <c r="I474" s="167"/>
      <c r="J474" s="167"/>
      <c r="K474" s="350"/>
      <c r="L474" s="350"/>
      <c r="M474" s="350"/>
      <c r="N474" s="351"/>
      <c r="O474" s="352"/>
    </row>
    <row r="475" spans="6:15" ht="15.75" customHeight="1" x14ac:dyDescent="0.25">
      <c r="F475" s="349"/>
      <c r="G475" s="167"/>
      <c r="H475" s="167"/>
      <c r="I475" s="167"/>
      <c r="J475" s="167"/>
      <c r="K475" s="350"/>
      <c r="L475" s="350"/>
      <c r="M475" s="350"/>
      <c r="N475" s="351"/>
      <c r="O475" s="352"/>
    </row>
    <row r="476" spans="6:15" ht="15.75" customHeight="1" x14ac:dyDescent="0.25">
      <c r="F476" s="349"/>
      <c r="G476" s="167"/>
      <c r="H476" s="167"/>
      <c r="I476" s="167"/>
      <c r="J476" s="167"/>
      <c r="K476" s="350"/>
      <c r="L476" s="350"/>
      <c r="M476" s="350"/>
      <c r="N476" s="351"/>
      <c r="O476" s="352"/>
    </row>
    <row r="477" spans="6:15" ht="15.75" customHeight="1" x14ac:dyDescent="0.25">
      <c r="F477" s="349"/>
      <c r="G477" s="167"/>
      <c r="H477" s="167"/>
      <c r="I477" s="167"/>
      <c r="J477" s="167"/>
      <c r="K477" s="350"/>
      <c r="L477" s="350"/>
      <c r="M477" s="350"/>
      <c r="N477" s="351"/>
      <c r="O477" s="352"/>
    </row>
    <row r="478" spans="6:15" ht="15.75" customHeight="1" x14ac:dyDescent="0.25">
      <c r="F478" s="349"/>
      <c r="G478" s="167"/>
      <c r="H478" s="167"/>
      <c r="I478" s="167"/>
      <c r="J478" s="167"/>
      <c r="K478" s="350"/>
      <c r="L478" s="350"/>
      <c r="M478" s="350"/>
      <c r="N478" s="351"/>
      <c r="O478" s="352"/>
    </row>
    <row r="479" spans="6:15" ht="15.75" customHeight="1" x14ac:dyDescent="0.25">
      <c r="F479" s="349"/>
      <c r="G479" s="167"/>
      <c r="H479" s="167"/>
      <c r="I479" s="167"/>
      <c r="J479" s="167"/>
      <c r="K479" s="350"/>
      <c r="L479" s="350"/>
      <c r="M479" s="350"/>
      <c r="N479" s="351"/>
      <c r="O479" s="352"/>
    </row>
    <row r="480" spans="6:15" ht="15.75" customHeight="1" x14ac:dyDescent="0.25">
      <c r="F480" s="349"/>
      <c r="G480" s="167"/>
      <c r="H480" s="167"/>
      <c r="I480" s="167"/>
      <c r="J480" s="167"/>
      <c r="K480" s="350"/>
      <c r="L480" s="350"/>
      <c r="M480" s="350"/>
      <c r="N480" s="351"/>
      <c r="O480" s="352"/>
    </row>
    <row r="481" spans="6:15" ht="15.75" customHeight="1" x14ac:dyDescent="0.25">
      <c r="F481" s="349"/>
      <c r="G481" s="167"/>
      <c r="H481" s="167"/>
      <c r="I481" s="167"/>
      <c r="J481" s="167"/>
      <c r="K481" s="350"/>
      <c r="L481" s="350"/>
      <c r="M481" s="350"/>
      <c r="N481" s="351"/>
      <c r="O481" s="352"/>
    </row>
    <row r="482" spans="6:15" ht="15.75" customHeight="1" x14ac:dyDescent="0.25">
      <c r="F482" s="349"/>
      <c r="G482" s="167"/>
      <c r="H482" s="167"/>
      <c r="I482" s="167"/>
      <c r="J482" s="167"/>
      <c r="K482" s="350"/>
      <c r="L482" s="350"/>
      <c r="M482" s="350"/>
      <c r="N482" s="351"/>
      <c r="O482" s="352"/>
    </row>
    <row r="483" spans="6:15" ht="15.75" customHeight="1" x14ac:dyDescent="0.25">
      <c r="F483" s="349"/>
      <c r="G483" s="167"/>
      <c r="H483" s="167"/>
      <c r="I483" s="167"/>
      <c r="J483" s="167"/>
      <c r="K483" s="350"/>
      <c r="L483" s="350"/>
      <c r="M483" s="350"/>
      <c r="N483" s="351"/>
      <c r="O483" s="352"/>
    </row>
    <row r="484" spans="6:15" ht="15.75" customHeight="1" x14ac:dyDescent="0.25">
      <c r="F484" s="349"/>
      <c r="G484" s="167"/>
      <c r="H484" s="167"/>
      <c r="I484" s="167"/>
      <c r="J484" s="167"/>
      <c r="K484" s="350"/>
      <c r="L484" s="350"/>
      <c r="M484" s="350"/>
      <c r="N484" s="351"/>
      <c r="O484" s="352"/>
    </row>
    <row r="485" spans="6:15" ht="15.75" customHeight="1" x14ac:dyDescent="0.25">
      <c r="F485" s="349"/>
      <c r="G485" s="167"/>
      <c r="H485" s="167"/>
      <c r="I485" s="167"/>
      <c r="J485" s="167"/>
      <c r="K485" s="350"/>
      <c r="L485" s="350"/>
      <c r="M485" s="350"/>
      <c r="N485" s="351"/>
      <c r="O485" s="352"/>
    </row>
    <row r="486" spans="6:15" ht="15.75" customHeight="1" x14ac:dyDescent="0.25">
      <c r="F486" s="349"/>
      <c r="G486" s="167"/>
      <c r="H486" s="167"/>
      <c r="I486" s="167"/>
      <c r="J486" s="167"/>
      <c r="K486" s="350"/>
      <c r="L486" s="350"/>
      <c r="M486" s="350"/>
      <c r="N486" s="351"/>
      <c r="O486" s="352"/>
    </row>
    <row r="487" spans="6:15" ht="15.75" customHeight="1" x14ac:dyDescent="0.25">
      <c r="F487" s="349"/>
      <c r="G487" s="167"/>
      <c r="H487" s="167"/>
      <c r="I487" s="167"/>
      <c r="J487" s="167"/>
      <c r="K487" s="350"/>
      <c r="L487" s="350"/>
      <c r="M487" s="350"/>
      <c r="N487" s="351"/>
      <c r="O487" s="352"/>
    </row>
    <row r="488" spans="6:15" ht="15.75" customHeight="1" x14ac:dyDescent="0.25">
      <c r="F488" s="349"/>
      <c r="G488" s="167"/>
      <c r="H488" s="167"/>
      <c r="I488" s="167"/>
      <c r="J488" s="167"/>
      <c r="K488" s="350"/>
      <c r="L488" s="350"/>
      <c r="M488" s="350"/>
      <c r="N488" s="351"/>
      <c r="O488" s="352"/>
    </row>
    <row r="489" spans="6:15" ht="15.75" customHeight="1" x14ac:dyDescent="0.25">
      <c r="F489" s="349"/>
      <c r="G489" s="167"/>
      <c r="H489" s="167"/>
      <c r="I489" s="167"/>
      <c r="J489" s="167"/>
      <c r="K489" s="350"/>
      <c r="L489" s="350"/>
      <c r="M489" s="350"/>
      <c r="N489" s="351"/>
      <c r="O489" s="352"/>
    </row>
    <row r="490" spans="6:15" ht="15.75" customHeight="1" x14ac:dyDescent="0.25">
      <c r="F490" s="349"/>
      <c r="G490" s="167"/>
      <c r="H490" s="167"/>
      <c r="I490" s="167"/>
      <c r="J490" s="167"/>
      <c r="K490" s="350"/>
      <c r="L490" s="350"/>
      <c r="M490" s="350"/>
      <c r="N490" s="351"/>
      <c r="O490" s="352"/>
    </row>
    <row r="491" spans="6:15" ht="15.75" customHeight="1" x14ac:dyDescent="0.25">
      <c r="F491" s="349"/>
      <c r="G491" s="167"/>
      <c r="H491" s="167"/>
      <c r="I491" s="167"/>
      <c r="J491" s="167"/>
      <c r="K491" s="350"/>
      <c r="L491" s="350"/>
      <c r="M491" s="350"/>
      <c r="N491" s="351"/>
      <c r="O491" s="352"/>
    </row>
    <row r="492" spans="6:15" ht="15.75" customHeight="1" x14ac:dyDescent="0.25">
      <c r="F492" s="349"/>
      <c r="G492" s="167"/>
      <c r="H492" s="167"/>
      <c r="I492" s="167"/>
      <c r="J492" s="167"/>
      <c r="K492" s="350"/>
      <c r="L492" s="350"/>
      <c r="M492" s="350"/>
      <c r="N492" s="351"/>
      <c r="O492" s="352"/>
    </row>
    <row r="493" spans="6:15" ht="15.75" customHeight="1" x14ac:dyDescent="0.25">
      <c r="F493" s="349"/>
      <c r="G493" s="167"/>
      <c r="H493" s="167"/>
      <c r="I493" s="167"/>
      <c r="J493" s="167"/>
      <c r="K493" s="350"/>
      <c r="L493" s="350"/>
      <c r="M493" s="350"/>
      <c r="N493" s="351"/>
      <c r="O493" s="352"/>
    </row>
    <row r="494" spans="6:15" ht="15.75" customHeight="1" x14ac:dyDescent="0.25">
      <c r="F494" s="349"/>
      <c r="G494" s="167"/>
      <c r="H494" s="167"/>
      <c r="I494" s="167"/>
      <c r="J494" s="167"/>
      <c r="K494" s="350"/>
      <c r="L494" s="350"/>
      <c r="M494" s="350"/>
      <c r="N494" s="351"/>
      <c r="O494" s="352"/>
    </row>
    <row r="495" spans="6:15" ht="15.75" customHeight="1" x14ac:dyDescent="0.25">
      <c r="F495" s="349"/>
      <c r="G495" s="167"/>
      <c r="H495" s="167"/>
      <c r="I495" s="167"/>
      <c r="J495" s="167"/>
      <c r="K495" s="350"/>
      <c r="L495" s="350"/>
      <c r="M495" s="350"/>
      <c r="N495" s="351"/>
      <c r="O495" s="352"/>
    </row>
    <row r="496" spans="6:15" ht="15.75" customHeight="1" x14ac:dyDescent="0.25">
      <c r="F496" s="349"/>
      <c r="G496" s="167"/>
      <c r="H496" s="167"/>
      <c r="I496" s="167"/>
      <c r="J496" s="167"/>
      <c r="K496" s="350"/>
      <c r="L496" s="350"/>
      <c r="M496" s="350"/>
      <c r="N496" s="351"/>
      <c r="O496" s="352"/>
    </row>
    <row r="497" spans="6:15" ht="15.75" customHeight="1" x14ac:dyDescent="0.25">
      <c r="F497" s="349"/>
      <c r="G497" s="167"/>
      <c r="H497" s="167"/>
      <c r="I497" s="167"/>
      <c r="J497" s="167"/>
      <c r="K497" s="350"/>
      <c r="L497" s="350"/>
      <c r="M497" s="350"/>
      <c r="N497" s="351"/>
      <c r="O497" s="352"/>
    </row>
    <row r="498" spans="6:15" ht="15.75" customHeight="1" x14ac:dyDescent="0.25">
      <c r="F498" s="349"/>
      <c r="G498" s="167"/>
      <c r="H498" s="167"/>
      <c r="I498" s="167"/>
      <c r="J498" s="167"/>
      <c r="K498" s="350"/>
      <c r="L498" s="350"/>
      <c r="M498" s="350"/>
      <c r="N498" s="351"/>
      <c r="O498" s="352"/>
    </row>
    <row r="499" spans="6:15" ht="15.75" customHeight="1" x14ac:dyDescent="0.25">
      <c r="F499" s="349"/>
      <c r="G499" s="167"/>
      <c r="H499" s="167"/>
      <c r="I499" s="167"/>
      <c r="J499" s="167"/>
      <c r="K499" s="350"/>
      <c r="L499" s="350"/>
      <c r="M499" s="350"/>
      <c r="N499" s="351"/>
      <c r="O499" s="352"/>
    </row>
    <row r="500" spans="6:15" ht="15.75" customHeight="1" x14ac:dyDescent="0.25">
      <c r="F500" s="349"/>
      <c r="G500" s="167"/>
      <c r="H500" s="167"/>
      <c r="I500" s="167"/>
      <c r="J500" s="167"/>
      <c r="K500" s="350"/>
      <c r="L500" s="350"/>
      <c r="M500" s="350"/>
      <c r="N500" s="351"/>
      <c r="O500" s="352"/>
    </row>
    <row r="501" spans="6:15" ht="15.75" customHeight="1" x14ac:dyDescent="0.25">
      <c r="F501" s="349"/>
      <c r="G501" s="167"/>
      <c r="H501" s="167"/>
      <c r="I501" s="167"/>
      <c r="J501" s="167"/>
      <c r="K501" s="350"/>
      <c r="L501" s="350"/>
      <c r="M501" s="350"/>
      <c r="N501" s="351"/>
      <c r="O501" s="352"/>
    </row>
    <row r="502" spans="6:15" ht="15.75" customHeight="1" x14ac:dyDescent="0.25">
      <c r="F502" s="349"/>
      <c r="G502" s="167"/>
      <c r="H502" s="167"/>
      <c r="I502" s="167"/>
      <c r="J502" s="167"/>
      <c r="K502" s="350"/>
      <c r="L502" s="350"/>
      <c r="M502" s="350"/>
      <c r="N502" s="351"/>
      <c r="O502" s="352"/>
    </row>
    <row r="503" spans="6:15" ht="15.75" customHeight="1" x14ac:dyDescent="0.25">
      <c r="F503" s="349"/>
      <c r="G503" s="167"/>
      <c r="H503" s="167"/>
      <c r="I503" s="167"/>
      <c r="J503" s="167"/>
      <c r="K503" s="350"/>
      <c r="L503" s="350"/>
      <c r="M503" s="350"/>
      <c r="N503" s="351"/>
      <c r="O503" s="352"/>
    </row>
    <row r="504" spans="6:15" ht="15.75" customHeight="1" x14ac:dyDescent="0.25">
      <c r="F504" s="349"/>
      <c r="G504" s="167"/>
      <c r="H504" s="167"/>
      <c r="I504" s="167"/>
      <c r="J504" s="167"/>
      <c r="K504" s="350"/>
      <c r="L504" s="350"/>
      <c r="M504" s="350"/>
      <c r="N504" s="351"/>
      <c r="O504" s="352"/>
    </row>
    <row r="505" spans="6:15" ht="15.75" customHeight="1" x14ac:dyDescent="0.25">
      <c r="F505" s="349"/>
      <c r="G505" s="167"/>
      <c r="H505" s="167"/>
      <c r="I505" s="167"/>
      <c r="J505" s="167"/>
      <c r="K505" s="350"/>
      <c r="L505" s="350"/>
      <c r="M505" s="350"/>
      <c r="N505" s="351"/>
      <c r="O505" s="352"/>
    </row>
    <row r="506" spans="6:15" ht="15.75" customHeight="1" x14ac:dyDescent="0.25">
      <c r="F506" s="349"/>
      <c r="G506" s="167"/>
      <c r="H506" s="167"/>
      <c r="I506" s="167"/>
      <c r="J506" s="167"/>
      <c r="K506" s="350"/>
      <c r="L506" s="350"/>
      <c r="M506" s="350"/>
      <c r="N506" s="351"/>
      <c r="O506" s="352"/>
    </row>
    <row r="507" spans="6:15" ht="15.75" customHeight="1" x14ac:dyDescent="0.25">
      <c r="F507" s="349"/>
      <c r="G507" s="167"/>
      <c r="H507" s="167"/>
      <c r="I507" s="167"/>
      <c r="J507" s="167"/>
      <c r="K507" s="350"/>
      <c r="L507" s="350"/>
      <c r="M507" s="350"/>
      <c r="N507" s="351"/>
      <c r="O507" s="352"/>
    </row>
    <row r="508" spans="6:15" ht="15.75" customHeight="1" x14ac:dyDescent="0.25">
      <c r="F508" s="349"/>
      <c r="G508" s="167"/>
      <c r="H508" s="167"/>
      <c r="I508" s="167"/>
      <c r="J508" s="167"/>
      <c r="K508" s="350"/>
      <c r="L508" s="350"/>
      <c r="M508" s="350"/>
      <c r="N508" s="351"/>
      <c r="O508" s="352"/>
    </row>
    <row r="509" spans="6:15" ht="15.75" customHeight="1" x14ac:dyDescent="0.25">
      <c r="F509" s="349"/>
      <c r="G509" s="167"/>
      <c r="H509" s="167"/>
      <c r="I509" s="167"/>
      <c r="J509" s="167"/>
      <c r="K509" s="350"/>
      <c r="L509" s="350"/>
      <c r="M509" s="350"/>
      <c r="N509" s="351"/>
      <c r="O509" s="352"/>
    </row>
    <row r="510" spans="6:15" ht="15.75" customHeight="1" x14ac:dyDescent="0.25">
      <c r="F510" s="349"/>
      <c r="G510" s="167"/>
      <c r="H510" s="167"/>
      <c r="I510" s="167"/>
      <c r="J510" s="167"/>
      <c r="K510" s="350"/>
      <c r="L510" s="350"/>
      <c r="M510" s="350"/>
      <c r="N510" s="351"/>
      <c r="O510" s="352"/>
    </row>
    <row r="511" spans="6:15" ht="15.75" customHeight="1" x14ac:dyDescent="0.25">
      <c r="F511" s="349"/>
      <c r="G511" s="167"/>
      <c r="H511" s="167"/>
      <c r="I511" s="167"/>
      <c r="J511" s="167"/>
      <c r="K511" s="350"/>
      <c r="L511" s="350"/>
      <c r="M511" s="350"/>
      <c r="N511" s="351"/>
      <c r="O511" s="352"/>
    </row>
    <row r="512" spans="6:15" ht="15.75" customHeight="1" x14ac:dyDescent="0.25">
      <c r="F512" s="349"/>
      <c r="G512" s="167"/>
      <c r="H512" s="167"/>
      <c r="I512" s="167"/>
      <c r="J512" s="167"/>
      <c r="K512" s="350"/>
      <c r="L512" s="350"/>
      <c r="M512" s="350"/>
      <c r="N512" s="351"/>
      <c r="O512" s="352"/>
    </row>
    <row r="513" spans="6:15" ht="15.75" customHeight="1" x14ac:dyDescent="0.25">
      <c r="F513" s="349"/>
      <c r="G513" s="167"/>
      <c r="H513" s="167"/>
      <c r="I513" s="167"/>
      <c r="J513" s="167"/>
      <c r="K513" s="350"/>
      <c r="L513" s="350"/>
      <c r="M513" s="350"/>
      <c r="N513" s="351"/>
      <c r="O513" s="352"/>
    </row>
    <row r="514" spans="6:15" ht="15.75" customHeight="1" x14ac:dyDescent="0.25">
      <c r="F514" s="349"/>
      <c r="G514" s="167"/>
      <c r="H514" s="167"/>
      <c r="I514" s="167"/>
      <c r="J514" s="167"/>
      <c r="K514" s="350"/>
      <c r="L514" s="350"/>
      <c r="M514" s="350"/>
      <c r="N514" s="351"/>
      <c r="O514" s="352"/>
    </row>
    <row r="515" spans="6:15" ht="15.75" customHeight="1" x14ac:dyDescent="0.25">
      <c r="F515" s="349"/>
      <c r="G515" s="167"/>
      <c r="H515" s="167"/>
      <c r="I515" s="167"/>
      <c r="J515" s="167"/>
      <c r="K515" s="350"/>
      <c r="L515" s="350"/>
      <c r="M515" s="350"/>
      <c r="N515" s="351"/>
      <c r="O515" s="352"/>
    </row>
    <row r="516" spans="6:15" ht="15.75" customHeight="1" x14ac:dyDescent="0.25">
      <c r="F516" s="349"/>
      <c r="G516" s="167"/>
      <c r="H516" s="167"/>
      <c r="I516" s="167"/>
      <c r="J516" s="167"/>
      <c r="K516" s="350"/>
      <c r="L516" s="350"/>
      <c r="M516" s="350"/>
      <c r="N516" s="351"/>
      <c r="O516" s="352"/>
    </row>
    <row r="517" spans="6:15" ht="15.75" customHeight="1" x14ac:dyDescent="0.25">
      <c r="F517" s="349"/>
      <c r="G517" s="167"/>
      <c r="H517" s="167"/>
      <c r="I517" s="167"/>
      <c r="J517" s="167"/>
      <c r="K517" s="350"/>
      <c r="L517" s="350"/>
      <c r="M517" s="350"/>
      <c r="N517" s="351"/>
      <c r="O517" s="352"/>
    </row>
    <row r="518" spans="6:15" ht="15.75" customHeight="1" x14ac:dyDescent="0.25">
      <c r="F518" s="349"/>
      <c r="G518" s="167"/>
      <c r="H518" s="167"/>
      <c r="I518" s="167"/>
      <c r="J518" s="167"/>
      <c r="K518" s="350"/>
      <c r="L518" s="350"/>
      <c r="M518" s="350"/>
      <c r="N518" s="351"/>
      <c r="O518" s="352"/>
    </row>
    <row r="519" spans="6:15" ht="15.75" customHeight="1" x14ac:dyDescent="0.25">
      <c r="F519" s="349"/>
      <c r="G519" s="167"/>
      <c r="H519" s="167"/>
      <c r="I519" s="167"/>
      <c r="J519" s="167"/>
      <c r="K519" s="350"/>
      <c r="L519" s="350"/>
      <c r="M519" s="350"/>
      <c r="N519" s="351"/>
      <c r="O519" s="352"/>
    </row>
    <row r="520" spans="6:15" ht="15.75" customHeight="1" x14ac:dyDescent="0.25">
      <c r="F520" s="349"/>
      <c r="G520" s="167"/>
      <c r="H520" s="167"/>
      <c r="I520" s="167"/>
      <c r="J520" s="167"/>
      <c r="K520" s="350"/>
      <c r="L520" s="350"/>
      <c r="M520" s="350"/>
      <c r="N520" s="351"/>
      <c r="O520" s="352"/>
    </row>
    <row r="521" spans="6:15" ht="15.75" customHeight="1" x14ac:dyDescent="0.25">
      <c r="F521" s="349"/>
      <c r="G521" s="167"/>
      <c r="H521" s="167"/>
      <c r="I521" s="167"/>
      <c r="J521" s="167"/>
      <c r="K521" s="350"/>
      <c r="L521" s="350"/>
      <c r="M521" s="350"/>
      <c r="N521" s="351"/>
      <c r="O521" s="352"/>
    </row>
    <row r="522" spans="6:15" ht="15.75" customHeight="1" x14ac:dyDescent="0.25">
      <c r="F522" s="349"/>
      <c r="G522" s="167"/>
      <c r="H522" s="167"/>
      <c r="I522" s="167"/>
      <c r="J522" s="167"/>
      <c r="K522" s="350"/>
      <c r="L522" s="350"/>
      <c r="M522" s="350"/>
      <c r="N522" s="351"/>
      <c r="O522" s="352"/>
    </row>
    <row r="523" spans="6:15" ht="15.75" customHeight="1" x14ac:dyDescent="0.25">
      <c r="F523" s="349"/>
      <c r="G523" s="167"/>
      <c r="H523" s="167"/>
      <c r="I523" s="167"/>
      <c r="J523" s="167"/>
      <c r="K523" s="350"/>
      <c r="L523" s="350"/>
      <c r="M523" s="350"/>
      <c r="N523" s="351"/>
      <c r="O523" s="352"/>
    </row>
    <row r="524" spans="6:15" ht="15.75" customHeight="1" x14ac:dyDescent="0.25">
      <c r="F524" s="349"/>
      <c r="G524" s="167"/>
      <c r="H524" s="167"/>
      <c r="I524" s="167"/>
      <c r="J524" s="167"/>
      <c r="K524" s="350"/>
      <c r="L524" s="350"/>
      <c r="M524" s="350"/>
      <c r="N524" s="351"/>
      <c r="O524" s="352"/>
    </row>
    <row r="525" spans="6:15" ht="15.75" customHeight="1" x14ac:dyDescent="0.25">
      <c r="F525" s="349"/>
      <c r="G525" s="167"/>
      <c r="H525" s="167"/>
      <c r="I525" s="167"/>
      <c r="J525" s="167"/>
      <c r="K525" s="350"/>
      <c r="L525" s="350"/>
      <c r="M525" s="350"/>
      <c r="N525" s="351"/>
      <c r="O525" s="352"/>
    </row>
    <row r="526" spans="6:15" ht="15.75" customHeight="1" x14ac:dyDescent="0.25">
      <c r="F526" s="349"/>
      <c r="G526" s="167"/>
      <c r="H526" s="167"/>
      <c r="I526" s="167"/>
      <c r="J526" s="167"/>
      <c r="K526" s="350"/>
      <c r="L526" s="350"/>
      <c r="M526" s="350"/>
      <c r="N526" s="351"/>
      <c r="O526" s="352"/>
    </row>
    <row r="527" spans="6:15" ht="15.75" customHeight="1" x14ac:dyDescent="0.25">
      <c r="F527" s="349"/>
      <c r="G527" s="167"/>
      <c r="H527" s="167"/>
      <c r="I527" s="167"/>
      <c r="J527" s="167"/>
      <c r="K527" s="350"/>
      <c r="L527" s="350"/>
      <c r="M527" s="350"/>
      <c r="N527" s="351"/>
      <c r="O527" s="352"/>
    </row>
    <row r="528" spans="6:15" ht="15.75" customHeight="1" x14ac:dyDescent="0.25">
      <c r="F528" s="349"/>
      <c r="G528" s="167"/>
      <c r="H528" s="167"/>
      <c r="I528" s="167"/>
      <c r="J528" s="167"/>
      <c r="K528" s="350"/>
      <c r="L528" s="350"/>
      <c r="M528" s="350"/>
      <c r="N528" s="351"/>
      <c r="O528" s="352"/>
    </row>
    <row r="529" spans="6:15" ht="15.75" customHeight="1" x14ac:dyDescent="0.25">
      <c r="F529" s="349"/>
      <c r="G529" s="167"/>
      <c r="H529" s="167"/>
      <c r="I529" s="167"/>
      <c r="J529" s="167"/>
      <c r="K529" s="350"/>
      <c r="L529" s="350"/>
      <c r="M529" s="350"/>
      <c r="N529" s="351"/>
      <c r="O529" s="352"/>
    </row>
    <row r="530" spans="6:15" ht="15.75" customHeight="1" x14ac:dyDescent="0.25">
      <c r="F530" s="349"/>
      <c r="G530" s="167"/>
      <c r="H530" s="167"/>
      <c r="I530" s="167"/>
      <c r="J530" s="167"/>
      <c r="K530" s="350"/>
      <c r="L530" s="350"/>
      <c r="M530" s="350"/>
      <c r="N530" s="351"/>
      <c r="O530" s="352"/>
    </row>
    <row r="531" spans="6:15" ht="15.75" customHeight="1" x14ac:dyDescent="0.25">
      <c r="F531" s="349"/>
      <c r="G531" s="167"/>
      <c r="H531" s="167"/>
      <c r="I531" s="167"/>
      <c r="J531" s="167"/>
      <c r="K531" s="350"/>
      <c r="L531" s="350"/>
      <c r="M531" s="350"/>
      <c r="N531" s="351"/>
      <c r="O531" s="352"/>
    </row>
    <row r="532" spans="6:15" ht="15.75" customHeight="1" x14ac:dyDescent="0.25">
      <c r="F532" s="349"/>
      <c r="G532" s="167"/>
      <c r="H532" s="167"/>
      <c r="I532" s="167"/>
      <c r="J532" s="167"/>
      <c r="K532" s="350"/>
      <c r="L532" s="350"/>
      <c r="M532" s="350"/>
      <c r="N532" s="351"/>
      <c r="O532" s="352"/>
    </row>
    <row r="533" spans="6:15" ht="15.75" customHeight="1" x14ac:dyDescent="0.25">
      <c r="F533" s="349"/>
      <c r="G533" s="167"/>
      <c r="H533" s="167"/>
      <c r="I533" s="167"/>
      <c r="J533" s="167"/>
      <c r="K533" s="350"/>
      <c r="L533" s="350"/>
      <c r="M533" s="350"/>
      <c r="N533" s="351"/>
      <c r="O533" s="352"/>
    </row>
    <row r="534" spans="6:15" ht="15.75" customHeight="1" x14ac:dyDescent="0.25">
      <c r="F534" s="349"/>
      <c r="G534" s="167"/>
      <c r="H534" s="167"/>
      <c r="I534" s="167"/>
      <c r="J534" s="167"/>
      <c r="K534" s="350"/>
      <c r="L534" s="350"/>
      <c r="M534" s="350"/>
      <c r="N534" s="351"/>
      <c r="O534" s="352"/>
    </row>
    <row r="535" spans="6:15" ht="15.75" customHeight="1" x14ac:dyDescent="0.25">
      <c r="F535" s="349"/>
      <c r="G535" s="167"/>
      <c r="H535" s="167"/>
      <c r="I535" s="167"/>
      <c r="J535" s="167"/>
      <c r="K535" s="350"/>
      <c r="L535" s="350"/>
      <c r="M535" s="350"/>
      <c r="N535" s="351"/>
      <c r="O535" s="352"/>
    </row>
    <row r="536" spans="6:15" ht="15.75" customHeight="1" x14ac:dyDescent="0.25">
      <c r="F536" s="349"/>
      <c r="G536" s="167"/>
      <c r="H536" s="167"/>
      <c r="I536" s="167"/>
      <c r="J536" s="167"/>
      <c r="K536" s="350"/>
      <c r="L536" s="350"/>
      <c r="M536" s="350"/>
      <c r="N536" s="351"/>
      <c r="O536" s="352"/>
    </row>
    <row r="537" spans="6:15" ht="15.75" customHeight="1" x14ac:dyDescent="0.25">
      <c r="F537" s="349"/>
      <c r="G537" s="167"/>
      <c r="H537" s="167"/>
      <c r="I537" s="167"/>
      <c r="J537" s="167"/>
      <c r="K537" s="350"/>
      <c r="L537" s="350"/>
      <c r="M537" s="350"/>
      <c r="N537" s="351"/>
      <c r="O537" s="352"/>
    </row>
    <row r="538" spans="6:15" ht="15.75" customHeight="1" x14ac:dyDescent="0.25">
      <c r="F538" s="349"/>
      <c r="G538" s="167"/>
      <c r="H538" s="167"/>
      <c r="I538" s="167"/>
      <c r="J538" s="167"/>
      <c r="K538" s="350"/>
      <c r="L538" s="350"/>
      <c r="M538" s="350"/>
      <c r="N538" s="351"/>
      <c r="O538" s="352"/>
    </row>
    <row r="539" spans="6:15" ht="15.75" customHeight="1" x14ac:dyDescent="0.25">
      <c r="F539" s="349"/>
      <c r="G539" s="167"/>
      <c r="H539" s="167"/>
      <c r="I539" s="167"/>
      <c r="J539" s="167"/>
      <c r="K539" s="350"/>
      <c r="L539" s="350"/>
      <c r="M539" s="350"/>
      <c r="N539" s="351"/>
      <c r="O539" s="352"/>
    </row>
    <row r="540" spans="6:15" ht="15.75" customHeight="1" x14ac:dyDescent="0.25">
      <c r="F540" s="349"/>
      <c r="G540" s="167"/>
      <c r="H540" s="167"/>
      <c r="I540" s="167"/>
      <c r="J540" s="167"/>
      <c r="K540" s="350"/>
      <c r="L540" s="350"/>
      <c r="M540" s="350"/>
      <c r="N540" s="351"/>
      <c r="O540" s="352"/>
    </row>
    <row r="541" spans="6:15" ht="15.75" customHeight="1" x14ac:dyDescent="0.25">
      <c r="F541" s="349"/>
      <c r="G541" s="167"/>
      <c r="H541" s="167"/>
      <c r="I541" s="167"/>
      <c r="J541" s="167"/>
      <c r="K541" s="350"/>
      <c r="L541" s="350"/>
      <c r="M541" s="350"/>
      <c r="N541" s="351"/>
      <c r="O541" s="352"/>
    </row>
    <row r="542" spans="6:15" ht="15.75" customHeight="1" x14ac:dyDescent="0.25">
      <c r="F542" s="349"/>
      <c r="G542" s="167"/>
      <c r="H542" s="167"/>
      <c r="I542" s="167"/>
      <c r="J542" s="167"/>
      <c r="K542" s="350"/>
      <c r="L542" s="350"/>
      <c r="M542" s="350"/>
      <c r="N542" s="351"/>
      <c r="O542" s="352"/>
    </row>
    <row r="543" spans="6:15" ht="15.75" customHeight="1" x14ac:dyDescent="0.25">
      <c r="F543" s="349"/>
      <c r="G543" s="167"/>
      <c r="H543" s="167"/>
      <c r="I543" s="167"/>
      <c r="J543" s="167"/>
      <c r="K543" s="350"/>
      <c r="L543" s="350"/>
      <c r="M543" s="350"/>
      <c r="N543" s="351"/>
      <c r="O543" s="352"/>
    </row>
    <row r="544" spans="6:15" ht="15.75" customHeight="1" x14ac:dyDescent="0.25">
      <c r="F544" s="349"/>
      <c r="G544" s="167"/>
      <c r="H544" s="167"/>
      <c r="I544" s="167"/>
      <c r="J544" s="167"/>
      <c r="K544" s="350"/>
      <c r="L544" s="350"/>
      <c r="M544" s="350"/>
      <c r="N544" s="351"/>
      <c r="O544" s="352"/>
    </row>
    <row r="545" spans="6:15" ht="15.75" customHeight="1" x14ac:dyDescent="0.25">
      <c r="F545" s="349"/>
      <c r="G545" s="167"/>
      <c r="H545" s="167"/>
      <c r="I545" s="167"/>
      <c r="J545" s="167"/>
      <c r="K545" s="350"/>
      <c r="L545" s="350"/>
      <c r="M545" s="350"/>
      <c r="N545" s="351"/>
      <c r="O545" s="352"/>
    </row>
    <row r="546" spans="6:15" ht="15.75" customHeight="1" x14ac:dyDescent="0.25">
      <c r="F546" s="349"/>
      <c r="G546" s="167"/>
      <c r="H546" s="167"/>
      <c r="I546" s="167"/>
      <c r="J546" s="167"/>
      <c r="K546" s="350"/>
      <c r="L546" s="350"/>
      <c r="M546" s="350"/>
      <c r="N546" s="351"/>
      <c r="O546" s="352"/>
    </row>
    <row r="547" spans="6:15" ht="15.75" customHeight="1" x14ac:dyDescent="0.25">
      <c r="F547" s="349"/>
      <c r="G547" s="167"/>
      <c r="H547" s="167"/>
      <c r="I547" s="167"/>
      <c r="J547" s="167"/>
      <c r="K547" s="350"/>
      <c r="L547" s="350"/>
      <c r="M547" s="350"/>
      <c r="N547" s="351"/>
      <c r="O547" s="352"/>
    </row>
    <row r="548" spans="6:15" ht="15.75" customHeight="1" x14ac:dyDescent="0.25">
      <c r="F548" s="349"/>
      <c r="G548" s="167"/>
      <c r="H548" s="167"/>
      <c r="I548" s="167"/>
      <c r="J548" s="167"/>
      <c r="K548" s="350"/>
      <c r="L548" s="350"/>
      <c r="M548" s="350"/>
      <c r="N548" s="351"/>
      <c r="O548" s="352"/>
    </row>
    <row r="549" spans="6:15" ht="15.75" customHeight="1" x14ac:dyDescent="0.25">
      <c r="F549" s="349"/>
      <c r="G549" s="167"/>
      <c r="H549" s="167"/>
      <c r="I549" s="167"/>
      <c r="J549" s="167"/>
      <c r="K549" s="350"/>
      <c r="L549" s="350"/>
      <c r="M549" s="350"/>
      <c r="N549" s="351"/>
      <c r="O549" s="352"/>
    </row>
    <row r="550" spans="6:15" ht="15.75" customHeight="1" x14ac:dyDescent="0.25">
      <c r="F550" s="349"/>
      <c r="G550" s="167"/>
      <c r="H550" s="167"/>
      <c r="I550" s="167"/>
      <c r="J550" s="167"/>
      <c r="K550" s="350"/>
      <c r="L550" s="350"/>
      <c r="M550" s="350"/>
      <c r="N550" s="351"/>
      <c r="O550" s="352"/>
    </row>
    <row r="551" spans="6:15" ht="15.75" customHeight="1" x14ac:dyDescent="0.25">
      <c r="F551" s="349"/>
      <c r="G551" s="167"/>
      <c r="H551" s="167"/>
      <c r="I551" s="167"/>
      <c r="J551" s="167"/>
      <c r="K551" s="350"/>
      <c r="L551" s="350"/>
      <c r="M551" s="350"/>
      <c r="N551" s="351"/>
      <c r="O551" s="352"/>
    </row>
    <row r="552" spans="6:15" ht="15.75" customHeight="1" x14ac:dyDescent="0.25">
      <c r="F552" s="349"/>
      <c r="G552" s="167"/>
      <c r="H552" s="167"/>
      <c r="I552" s="167"/>
      <c r="J552" s="167"/>
      <c r="K552" s="350"/>
      <c r="L552" s="350"/>
      <c r="M552" s="350"/>
      <c r="N552" s="351"/>
      <c r="O552" s="352"/>
    </row>
    <row r="553" spans="6:15" ht="15.75" customHeight="1" x14ac:dyDescent="0.25">
      <c r="F553" s="349"/>
      <c r="G553" s="167"/>
      <c r="H553" s="167"/>
      <c r="I553" s="167"/>
      <c r="J553" s="167"/>
      <c r="K553" s="350"/>
      <c r="L553" s="350"/>
      <c r="M553" s="350"/>
      <c r="N553" s="351"/>
      <c r="O553" s="352"/>
    </row>
    <row r="554" spans="6:15" ht="15.75" customHeight="1" x14ac:dyDescent="0.25">
      <c r="F554" s="349"/>
      <c r="G554" s="167"/>
      <c r="H554" s="167"/>
      <c r="I554" s="167"/>
      <c r="J554" s="167"/>
      <c r="K554" s="350"/>
      <c r="L554" s="350"/>
      <c r="M554" s="350"/>
      <c r="N554" s="351"/>
      <c r="O554" s="352"/>
    </row>
    <row r="555" spans="6:15" ht="15.75" customHeight="1" x14ac:dyDescent="0.25">
      <c r="F555" s="349"/>
      <c r="G555" s="167"/>
      <c r="H555" s="167"/>
      <c r="I555" s="167"/>
      <c r="J555" s="167"/>
      <c r="K555" s="350"/>
      <c r="L555" s="350"/>
      <c r="M555" s="350"/>
      <c r="N555" s="351"/>
      <c r="O555" s="352"/>
    </row>
    <row r="556" spans="6:15" ht="15.75" customHeight="1" x14ac:dyDescent="0.25">
      <c r="F556" s="349"/>
      <c r="G556" s="167"/>
      <c r="H556" s="167"/>
      <c r="I556" s="167"/>
      <c r="J556" s="167"/>
      <c r="K556" s="350"/>
      <c r="L556" s="350"/>
      <c r="M556" s="350"/>
      <c r="N556" s="351"/>
      <c r="O556" s="352"/>
    </row>
    <row r="557" spans="6:15" ht="15.75" customHeight="1" x14ac:dyDescent="0.25">
      <c r="F557" s="349"/>
      <c r="G557" s="167"/>
      <c r="H557" s="167"/>
      <c r="I557" s="167"/>
      <c r="J557" s="167"/>
      <c r="K557" s="350"/>
      <c r="L557" s="350"/>
      <c r="M557" s="350"/>
      <c r="N557" s="351"/>
      <c r="O557" s="352"/>
    </row>
    <row r="558" spans="6:15" ht="15.75" customHeight="1" x14ac:dyDescent="0.25">
      <c r="F558" s="349"/>
      <c r="G558" s="167"/>
      <c r="H558" s="167"/>
      <c r="I558" s="167"/>
      <c r="J558" s="167"/>
      <c r="K558" s="350"/>
      <c r="L558" s="350"/>
      <c r="M558" s="350"/>
      <c r="N558" s="351"/>
      <c r="O558" s="352"/>
    </row>
    <row r="559" spans="6:15" ht="15.75" customHeight="1" x14ac:dyDescent="0.25">
      <c r="F559" s="349"/>
      <c r="G559" s="167"/>
      <c r="H559" s="167"/>
      <c r="I559" s="167"/>
      <c r="J559" s="167"/>
      <c r="K559" s="350"/>
      <c r="L559" s="350"/>
      <c r="M559" s="350"/>
      <c r="N559" s="351"/>
      <c r="O559" s="352"/>
    </row>
    <row r="560" spans="6:15" ht="15.75" customHeight="1" x14ac:dyDescent="0.25">
      <c r="F560" s="349"/>
      <c r="G560" s="167"/>
      <c r="H560" s="167"/>
      <c r="I560" s="167"/>
      <c r="J560" s="167"/>
      <c r="K560" s="350"/>
      <c r="L560" s="350"/>
      <c r="M560" s="350"/>
      <c r="N560" s="351"/>
      <c r="O560" s="352"/>
    </row>
    <row r="561" spans="6:15" ht="15.75" customHeight="1" x14ac:dyDescent="0.25">
      <c r="F561" s="349"/>
      <c r="G561" s="167"/>
      <c r="H561" s="167"/>
      <c r="I561" s="167"/>
      <c r="J561" s="167"/>
      <c r="K561" s="350"/>
      <c r="L561" s="350"/>
      <c r="M561" s="350"/>
      <c r="N561" s="351"/>
      <c r="O561" s="352"/>
    </row>
    <row r="562" spans="6:15" ht="15.75" customHeight="1" x14ac:dyDescent="0.25">
      <c r="F562" s="349"/>
      <c r="G562" s="167"/>
      <c r="H562" s="167"/>
      <c r="I562" s="167"/>
      <c r="J562" s="167"/>
      <c r="K562" s="350"/>
      <c r="L562" s="350"/>
      <c r="M562" s="350"/>
      <c r="N562" s="351"/>
      <c r="O562" s="352"/>
    </row>
    <row r="563" spans="6:15" ht="15.75" customHeight="1" x14ac:dyDescent="0.25">
      <c r="F563" s="349"/>
      <c r="G563" s="167"/>
      <c r="H563" s="167"/>
      <c r="I563" s="167"/>
      <c r="J563" s="167"/>
      <c r="K563" s="350"/>
      <c r="L563" s="350"/>
      <c r="M563" s="350"/>
      <c r="N563" s="351"/>
      <c r="O563" s="352"/>
    </row>
    <row r="564" spans="6:15" ht="15.75" customHeight="1" x14ac:dyDescent="0.25">
      <c r="F564" s="349"/>
      <c r="G564" s="167"/>
      <c r="H564" s="167"/>
      <c r="I564" s="167"/>
      <c r="J564" s="167"/>
      <c r="K564" s="350"/>
      <c r="L564" s="350"/>
      <c r="M564" s="350"/>
      <c r="N564" s="351"/>
      <c r="O564" s="352"/>
    </row>
    <row r="565" spans="6:15" ht="15.75" customHeight="1" x14ac:dyDescent="0.25">
      <c r="F565" s="349"/>
      <c r="G565" s="167"/>
      <c r="H565" s="167"/>
      <c r="I565" s="167"/>
      <c r="J565" s="167"/>
      <c r="K565" s="350"/>
      <c r="L565" s="350"/>
      <c r="M565" s="350"/>
      <c r="N565" s="351"/>
      <c r="O565" s="352"/>
    </row>
    <row r="566" spans="6:15" ht="15.75" customHeight="1" x14ac:dyDescent="0.25">
      <c r="F566" s="349"/>
      <c r="G566" s="167"/>
      <c r="H566" s="167"/>
      <c r="I566" s="167"/>
      <c r="J566" s="167"/>
      <c r="K566" s="350"/>
      <c r="L566" s="350"/>
      <c r="M566" s="350"/>
      <c r="N566" s="351"/>
      <c r="O566" s="352"/>
    </row>
    <row r="567" spans="6:15" ht="15.75" customHeight="1" x14ac:dyDescent="0.25">
      <c r="F567" s="349"/>
      <c r="G567" s="167"/>
      <c r="H567" s="167"/>
      <c r="I567" s="167"/>
      <c r="J567" s="167"/>
      <c r="K567" s="350"/>
      <c r="L567" s="350"/>
      <c r="M567" s="350"/>
      <c r="N567" s="351"/>
      <c r="O567" s="352"/>
    </row>
    <row r="568" spans="6:15" ht="15.75" customHeight="1" x14ac:dyDescent="0.25">
      <c r="F568" s="349"/>
      <c r="G568" s="167"/>
      <c r="H568" s="167"/>
      <c r="I568" s="167"/>
      <c r="J568" s="167"/>
      <c r="K568" s="350"/>
      <c r="L568" s="350"/>
      <c r="M568" s="350"/>
      <c r="N568" s="351"/>
      <c r="O568" s="352"/>
    </row>
    <row r="569" spans="6:15" ht="15.75" customHeight="1" x14ac:dyDescent="0.25">
      <c r="F569" s="349"/>
      <c r="G569" s="167"/>
      <c r="H569" s="167"/>
      <c r="I569" s="167"/>
      <c r="J569" s="167"/>
      <c r="K569" s="350"/>
      <c r="L569" s="350"/>
      <c r="M569" s="350"/>
      <c r="N569" s="351"/>
      <c r="O569" s="352"/>
    </row>
    <row r="570" spans="6:15" ht="15.75" customHeight="1" x14ac:dyDescent="0.25">
      <c r="F570" s="349"/>
      <c r="G570" s="167"/>
      <c r="H570" s="167"/>
      <c r="I570" s="167"/>
      <c r="J570" s="167"/>
      <c r="K570" s="350"/>
      <c r="L570" s="350"/>
      <c r="M570" s="350"/>
      <c r="N570" s="351"/>
      <c r="O570" s="352"/>
    </row>
    <row r="571" spans="6:15" ht="15.75" customHeight="1" x14ac:dyDescent="0.25">
      <c r="F571" s="349"/>
      <c r="G571" s="167"/>
      <c r="H571" s="167"/>
      <c r="I571" s="167"/>
      <c r="J571" s="167"/>
      <c r="K571" s="350"/>
      <c r="L571" s="350"/>
      <c r="M571" s="350"/>
      <c r="N571" s="351"/>
      <c r="O571" s="352"/>
    </row>
    <row r="572" spans="6:15" ht="15.75" customHeight="1" x14ac:dyDescent="0.25">
      <c r="F572" s="349"/>
      <c r="G572" s="167"/>
      <c r="H572" s="167"/>
      <c r="I572" s="167"/>
      <c r="J572" s="167"/>
      <c r="K572" s="350"/>
      <c r="L572" s="350"/>
      <c r="M572" s="350"/>
      <c r="N572" s="351"/>
      <c r="O572" s="352"/>
    </row>
    <row r="573" spans="6:15" ht="15.75" customHeight="1" x14ac:dyDescent="0.25">
      <c r="F573" s="349"/>
      <c r="G573" s="167"/>
      <c r="H573" s="167"/>
      <c r="I573" s="167"/>
      <c r="J573" s="167"/>
      <c r="K573" s="350"/>
      <c r="L573" s="350"/>
      <c r="M573" s="350"/>
      <c r="N573" s="351"/>
      <c r="O573" s="352"/>
    </row>
    <row r="574" spans="6:15" ht="15.75" customHeight="1" x14ac:dyDescent="0.25">
      <c r="F574" s="349"/>
      <c r="G574" s="167"/>
      <c r="H574" s="167"/>
      <c r="I574" s="167"/>
      <c r="J574" s="167"/>
      <c r="K574" s="350"/>
      <c r="L574" s="350"/>
      <c r="M574" s="350"/>
      <c r="N574" s="351"/>
      <c r="O574" s="352"/>
    </row>
    <row r="575" spans="6:15" ht="15.75" customHeight="1" x14ac:dyDescent="0.25">
      <c r="F575" s="349"/>
      <c r="G575" s="167"/>
      <c r="H575" s="167"/>
      <c r="I575" s="167"/>
      <c r="J575" s="167"/>
      <c r="K575" s="350"/>
      <c r="L575" s="350"/>
      <c r="M575" s="350"/>
      <c r="N575" s="351"/>
      <c r="O575" s="352"/>
    </row>
    <row r="576" spans="6:15" ht="15.75" customHeight="1" x14ac:dyDescent="0.25">
      <c r="F576" s="349"/>
      <c r="G576" s="167"/>
      <c r="H576" s="167"/>
      <c r="I576" s="167"/>
      <c r="J576" s="167"/>
      <c r="K576" s="350"/>
      <c r="L576" s="350"/>
      <c r="M576" s="350"/>
      <c r="N576" s="351"/>
      <c r="O576" s="352"/>
    </row>
    <row r="577" spans="6:15" ht="15.75" customHeight="1" x14ac:dyDescent="0.25">
      <c r="F577" s="349"/>
      <c r="G577" s="167"/>
      <c r="H577" s="167"/>
      <c r="I577" s="167"/>
      <c r="J577" s="167"/>
      <c r="K577" s="350"/>
      <c r="L577" s="350"/>
      <c r="M577" s="350"/>
      <c r="N577" s="351"/>
      <c r="O577" s="352"/>
    </row>
    <row r="578" spans="6:15" ht="15.75" customHeight="1" x14ac:dyDescent="0.25">
      <c r="F578" s="349"/>
      <c r="G578" s="167"/>
      <c r="H578" s="167"/>
      <c r="I578" s="167"/>
      <c r="J578" s="167"/>
      <c r="K578" s="350"/>
      <c r="L578" s="350"/>
      <c r="M578" s="350"/>
      <c r="N578" s="351"/>
      <c r="O578" s="352"/>
    </row>
    <row r="579" spans="6:15" ht="15.75" customHeight="1" x14ac:dyDescent="0.25">
      <c r="F579" s="349"/>
      <c r="G579" s="167"/>
      <c r="H579" s="167"/>
      <c r="I579" s="167"/>
      <c r="J579" s="167"/>
      <c r="K579" s="350"/>
      <c r="L579" s="350"/>
      <c r="M579" s="350"/>
      <c r="N579" s="351"/>
      <c r="O579" s="352"/>
    </row>
    <row r="580" spans="6:15" ht="15.75" customHeight="1" x14ac:dyDescent="0.25">
      <c r="F580" s="349"/>
      <c r="G580" s="167"/>
      <c r="H580" s="167"/>
      <c r="I580" s="167"/>
      <c r="J580" s="167"/>
      <c r="K580" s="350"/>
      <c r="L580" s="350"/>
      <c r="M580" s="350"/>
      <c r="N580" s="351"/>
      <c r="O580" s="352"/>
    </row>
    <row r="581" spans="6:15" ht="15.75" customHeight="1" x14ac:dyDescent="0.25">
      <c r="F581" s="349"/>
      <c r="G581" s="167"/>
      <c r="H581" s="167"/>
      <c r="I581" s="167"/>
      <c r="J581" s="167"/>
      <c r="K581" s="350"/>
      <c r="L581" s="350"/>
      <c r="M581" s="350"/>
      <c r="N581" s="351"/>
      <c r="O581" s="352"/>
    </row>
    <row r="582" spans="6:15" ht="15.75" customHeight="1" x14ac:dyDescent="0.25">
      <c r="F582" s="349"/>
      <c r="G582" s="167"/>
      <c r="H582" s="167"/>
      <c r="I582" s="167"/>
      <c r="J582" s="167"/>
      <c r="K582" s="350"/>
      <c r="L582" s="350"/>
      <c r="M582" s="350"/>
      <c r="N582" s="351"/>
      <c r="O582" s="352"/>
    </row>
    <row r="583" spans="6:15" ht="15.75" customHeight="1" x14ac:dyDescent="0.25">
      <c r="F583" s="349"/>
      <c r="G583" s="167"/>
      <c r="H583" s="167"/>
      <c r="I583" s="167"/>
      <c r="J583" s="167"/>
      <c r="K583" s="350"/>
      <c r="L583" s="350"/>
      <c r="M583" s="350"/>
      <c r="N583" s="351"/>
      <c r="O583" s="352"/>
    </row>
    <row r="584" spans="6:15" ht="15.75" customHeight="1" x14ac:dyDescent="0.25">
      <c r="F584" s="349"/>
      <c r="G584" s="167"/>
      <c r="H584" s="167"/>
      <c r="I584" s="167"/>
      <c r="J584" s="167"/>
      <c r="K584" s="350"/>
      <c r="L584" s="350"/>
      <c r="M584" s="350"/>
      <c r="N584" s="351"/>
      <c r="O584" s="352"/>
    </row>
    <row r="585" spans="6:15" ht="15.75" customHeight="1" x14ac:dyDescent="0.25">
      <c r="F585" s="349"/>
      <c r="G585" s="167"/>
      <c r="H585" s="167"/>
      <c r="I585" s="167"/>
      <c r="J585" s="167"/>
      <c r="K585" s="350"/>
      <c r="L585" s="350"/>
      <c r="M585" s="350"/>
      <c r="N585" s="351"/>
      <c r="O585" s="352"/>
    </row>
    <row r="586" spans="6:15" ht="15.75" customHeight="1" x14ac:dyDescent="0.25">
      <c r="F586" s="349"/>
      <c r="G586" s="167"/>
      <c r="H586" s="167"/>
      <c r="I586" s="167"/>
      <c r="J586" s="167"/>
      <c r="K586" s="350"/>
      <c r="L586" s="350"/>
      <c r="M586" s="350"/>
      <c r="N586" s="351"/>
      <c r="O586" s="352"/>
    </row>
    <row r="587" spans="6:15" ht="15.75" customHeight="1" x14ac:dyDescent="0.25">
      <c r="F587" s="349"/>
      <c r="G587" s="167"/>
      <c r="H587" s="167"/>
      <c r="I587" s="167"/>
      <c r="J587" s="167"/>
      <c r="K587" s="350"/>
      <c r="L587" s="350"/>
      <c r="M587" s="350"/>
      <c r="N587" s="351"/>
      <c r="O587" s="352"/>
    </row>
    <row r="588" spans="6:15" ht="15.75" customHeight="1" x14ac:dyDescent="0.25">
      <c r="F588" s="349"/>
      <c r="G588" s="167"/>
      <c r="H588" s="167"/>
      <c r="I588" s="167"/>
      <c r="J588" s="167"/>
      <c r="K588" s="350"/>
      <c r="L588" s="350"/>
      <c r="M588" s="350"/>
      <c r="N588" s="351"/>
      <c r="O588" s="352"/>
    </row>
    <row r="589" spans="6:15" ht="15.75" customHeight="1" x14ac:dyDescent="0.25">
      <c r="F589" s="349"/>
      <c r="G589" s="167"/>
      <c r="H589" s="167"/>
      <c r="I589" s="167"/>
      <c r="J589" s="167"/>
      <c r="K589" s="350"/>
      <c r="L589" s="350"/>
      <c r="M589" s="350"/>
      <c r="N589" s="351"/>
      <c r="O589" s="352"/>
    </row>
    <row r="590" spans="6:15" ht="15.75" customHeight="1" x14ac:dyDescent="0.25">
      <c r="F590" s="349"/>
      <c r="G590" s="167"/>
      <c r="H590" s="167"/>
      <c r="I590" s="167"/>
      <c r="J590" s="167"/>
      <c r="K590" s="350"/>
      <c r="L590" s="350"/>
      <c r="M590" s="350"/>
      <c r="N590" s="351"/>
      <c r="O590" s="352"/>
    </row>
    <row r="591" spans="6:15" ht="15.75" customHeight="1" x14ac:dyDescent="0.25">
      <c r="F591" s="349"/>
      <c r="G591" s="167"/>
      <c r="H591" s="167"/>
      <c r="I591" s="167"/>
      <c r="J591" s="167"/>
      <c r="K591" s="350"/>
      <c r="L591" s="350"/>
      <c r="M591" s="350"/>
      <c r="N591" s="351"/>
      <c r="O591" s="352"/>
    </row>
    <row r="592" spans="6:15" ht="15.75" customHeight="1" x14ac:dyDescent="0.25">
      <c r="F592" s="349"/>
      <c r="G592" s="167"/>
      <c r="H592" s="167"/>
      <c r="I592" s="167"/>
      <c r="J592" s="167"/>
      <c r="K592" s="350"/>
      <c r="L592" s="350"/>
      <c r="M592" s="350"/>
      <c r="N592" s="351"/>
      <c r="O592" s="352"/>
    </row>
    <row r="593" spans="6:15" ht="15.75" customHeight="1" x14ac:dyDescent="0.25">
      <c r="F593" s="349"/>
      <c r="G593" s="167"/>
      <c r="H593" s="167"/>
      <c r="I593" s="167"/>
      <c r="J593" s="167"/>
      <c r="K593" s="350"/>
      <c r="L593" s="350"/>
      <c r="M593" s="350"/>
      <c r="N593" s="351"/>
      <c r="O593" s="352"/>
    </row>
    <row r="594" spans="6:15" ht="15.75" customHeight="1" x14ac:dyDescent="0.25">
      <c r="F594" s="349"/>
      <c r="G594" s="167"/>
      <c r="H594" s="167"/>
      <c r="I594" s="167"/>
      <c r="J594" s="167"/>
      <c r="K594" s="350"/>
      <c r="L594" s="350"/>
      <c r="M594" s="350"/>
      <c r="N594" s="351"/>
      <c r="O594" s="352"/>
    </row>
    <row r="595" spans="6:15" ht="15.75" customHeight="1" x14ac:dyDescent="0.25">
      <c r="F595" s="349"/>
      <c r="G595" s="167"/>
      <c r="H595" s="167"/>
      <c r="I595" s="167"/>
      <c r="J595" s="167"/>
      <c r="K595" s="350"/>
      <c r="L595" s="350"/>
      <c r="M595" s="350"/>
      <c r="N595" s="351"/>
      <c r="O595" s="352"/>
    </row>
    <row r="596" spans="6:15" ht="15.75" customHeight="1" x14ac:dyDescent="0.25">
      <c r="F596" s="349"/>
      <c r="G596" s="167"/>
      <c r="H596" s="167"/>
      <c r="I596" s="167"/>
      <c r="J596" s="167"/>
      <c r="K596" s="350"/>
      <c r="L596" s="350"/>
      <c r="M596" s="350"/>
      <c r="N596" s="351"/>
      <c r="O596" s="352"/>
    </row>
    <row r="597" spans="6:15" ht="15.75" customHeight="1" x14ac:dyDescent="0.25">
      <c r="F597" s="349"/>
      <c r="G597" s="167"/>
      <c r="H597" s="167"/>
      <c r="I597" s="167"/>
      <c r="J597" s="167"/>
      <c r="K597" s="350"/>
      <c r="L597" s="350"/>
      <c r="M597" s="350"/>
      <c r="N597" s="351"/>
      <c r="O597" s="352"/>
    </row>
    <row r="598" spans="6:15" ht="15.75" customHeight="1" x14ac:dyDescent="0.25">
      <c r="F598" s="349"/>
      <c r="G598" s="167"/>
      <c r="H598" s="167"/>
      <c r="I598" s="167"/>
      <c r="J598" s="167"/>
      <c r="K598" s="350"/>
      <c r="L598" s="350"/>
      <c r="M598" s="350"/>
      <c r="N598" s="351"/>
      <c r="O598" s="352"/>
    </row>
    <row r="599" spans="6:15" ht="15.75" customHeight="1" x14ac:dyDescent="0.25">
      <c r="F599" s="349"/>
      <c r="G599" s="167"/>
      <c r="H599" s="167"/>
      <c r="I599" s="167"/>
      <c r="J599" s="167"/>
      <c r="K599" s="350"/>
      <c r="L599" s="350"/>
      <c r="M599" s="350"/>
      <c r="N599" s="351"/>
      <c r="O599" s="352"/>
    </row>
    <row r="600" spans="6:15" ht="15.75" customHeight="1" x14ac:dyDescent="0.25">
      <c r="F600" s="349"/>
      <c r="G600" s="167"/>
      <c r="H600" s="167"/>
      <c r="I600" s="167"/>
      <c r="J600" s="167"/>
      <c r="K600" s="350"/>
      <c r="L600" s="350"/>
      <c r="M600" s="350"/>
      <c r="N600" s="351"/>
      <c r="O600" s="352"/>
    </row>
    <row r="601" spans="6:15" ht="15.75" customHeight="1" x14ac:dyDescent="0.25">
      <c r="F601" s="349"/>
      <c r="G601" s="167"/>
      <c r="H601" s="167"/>
      <c r="I601" s="167"/>
      <c r="J601" s="167"/>
      <c r="K601" s="350"/>
      <c r="L601" s="350"/>
      <c r="M601" s="350"/>
      <c r="N601" s="351"/>
      <c r="O601" s="352"/>
    </row>
    <row r="602" spans="6:15" ht="15.75" customHeight="1" x14ac:dyDescent="0.25">
      <c r="F602" s="349"/>
      <c r="G602" s="167"/>
      <c r="H602" s="167"/>
      <c r="I602" s="167"/>
      <c r="J602" s="167"/>
      <c r="K602" s="350"/>
      <c r="L602" s="350"/>
      <c r="M602" s="350"/>
      <c r="N602" s="351"/>
      <c r="O602" s="352"/>
    </row>
    <row r="603" spans="6:15" ht="15.75" customHeight="1" x14ac:dyDescent="0.25">
      <c r="F603" s="349"/>
      <c r="G603" s="167"/>
      <c r="H603" s="167"/>
      <c r="I603" s="167"/>
      <c r="J603" s="167"/>
      <c r="K603" s="350"/>
      <c r="L603" s="350"/>
      <c r="M603" s="350"/>
      <c r="N603" s="351"/>
      <c r="O603" s="352"/>
    </row>
    <row r="604" spans="6:15" ht="15.75" customHeight="1" x14ac:dyDescent="0.25">
      <c r="F604" s="349"/>
      <c r="G604" s="167"/>
      <c r="H604" s="167"/>
      <c r="I604" s="167"/>
      <c r="J604" s="167"/>
      <c r="K604" s="350"/>
      <c r="L604" s="350"/>
      <c r="M604" s="350"/>
      <c r="N604" s="351"/>
      <c r="O604" s="352"/>
    </row>
    <row r="605" spans="6:15" ht="15.75" customHeight="1" x14ac:dyDescent="0.25">
      <c r="F605" s="349"/>
      <c r="G605" s="167"/>
      <c r="H605" s="167"/>
      <c r="I605" s="167"/>
      <c r="J605" s="167"/>
      <c r="K605" s="350"/>
      <c r="L605" s="350"/>
      <c r="M605" s="350"/>
      <c r="N605" s="351"/>
      <c r="O605" s="352"/>
    </row>
    <row r="606" spans="6:15" ht="15.75" customHeight="1" x14ac:dyDescent="0.25">
      <c r="F606" s="349"/>
      <c r="G606" s="167"/>
      <c r="H606" s="167"/>
      <c r="I606" s="167"/>
      <c r="J606" s="167"/>
      <c r="K606" s="350"/>
      <c r="L606" s="350"/>
      <c r="M606" s="350"/>
      <c r="N606" s="351"/>
      <c r="O606" s="352"/>
    </row>
    <row r="607" spans="6:15" ht="15.75" customHeight="1" x14ac:dyDescent="0.25">
      <c r="F607" s="349"/>
      <c r="G607" s="167"/>
      <c r="H607" s="167"/>
      <c r="I607" s="167"/>
      <c r="J607" s="167"/>
      <c r="K607" s="350"/>
      <c r="L607" s="350"/>
      <c r="M607" s="350"/>
      <c r="N607" s="351"/>
      <c r="O607" s="352"/>
    </row>
    <row r="608" spans="6:15" ht="15.75" customHeight="1" x14ac:dyDescent="0.25">
      <c r="F608" s="349"/>
      <c r="G608" s="167"/>
      <c r="H608" s="167"/>
      <c r="I608" s="167"/>
      <c r="J608" s="167"/>
      <c r="K608" s="350"/>
      <c r="L608" s="350"/>
      <c r="M608" s="350"/>
      <c r="N608" s="351"/>
      <c r="O608" s="352"/>
    </row>
    <row r="609" spans="6:15" ht="15.75" customHeight="1" x14ac:dyDescent="0.25">
      <c r="F609" s="349"/>
      <c r="G609" s="167"/>
      <c r="H609" s="167"/>
      <c r="I609" s="167"/>
      <c r="J609" s="167"/>
      <c r="K609" s="350"/>
      <c r="L609" s="350"/>
      <c r="M609" s="350"/>
      <c r="N609" s="351"/>
      <c r="O609" s="352"/>
    </row>
    <row r="610" spans="6:15" ht="15.75" customHeight="1" x14ac:dyDescent="0.25">
      <c r="F610" s="349"/>
      <c r="G610" s="167"/>
      <c r="H610" s="167"/>
      <c r="I610" s="167"/>
      <c r="J610" s="167"/>
      <c r="K610" s="350"/>
      <c r="L610" s="350"/>
      <c r="M610" s="350"/>
      <c r="N610" s="351"/>
      <c r="O610" s="352"/>
    </row>
    <row r="611" spans="6:15" ht="15.75" customHeight="1" x14ac:dyDescent="0.25">
      <c r="F611" s="349"/>
      <c r="G611" s="167"/>
      <c r="H611" s="167"/>
      <c r="I611" s="167"/>
      <c r="J611" s="167"/>
      <c r="K611" s="350"/>
      <c r="L611" s="350"/>
      <c r="M611" s="350"/>
      <c r="N611" s="351"/>
      <c r="O611" s="352"/>
    </row>
    <row r="612" spans="6:15" ht="15.75" customHeight="1" x14ac:dyDescent="0.25">
      <c r="F612" s="349"/>
      <c r="G612" s="167"/>
      <c r="H612" s="167"/>
      <c r="I612" s="167"/>
      <c r="J612" s="167"/>
      <c r="K612" s="350"/>
      <c r="L612" s="350"/>
      <c r="M612" s="350"/>
      <c r="N612" s="351"/>
      <c r="O612" s="352"/>
    </row>
    <row r="613" spans="6:15" ht="15.75" customHeight="1" x14ac:dyDescent="0.25">
      <c r="F613" s="349"/>
      <c r="G613" s="167"/>
      <c r="H613" s="167"/>
      <c r="I613" s="167"/>
      <c r="J613" s="167"/>
      <c r="K613" s="350"/>
      <c r="L613" s="350"/>
      <c r="M613" s="350"/>
      <c r="N613" s="351"/>
      <c r="O613" s="352"/>
    </row>
    <row r="614" spans="6:15" ht="15.75" customHeight="1" x14ac:dyDescent="0.25">
      <c r="F614" s="349"/>
      <c r="G614" s="167"/>
      <c r="H614" s="167"/>
      <c r="I614" s="167"/>
      <c r="J614" s="167"/>
      <c r="K614" s="350"/>
      <c r="L614" s="350"/>
      <c r="M614" s="350"/>
      <c r="N614" s="351"/>
      <c r="O614" s="352"/>
    </row>
    <row r="615" spans="6:15" ht="15.75" customHeight="1" x14ac:dyDescent="0.25">
      <c r="F615" s="349"/>
      <c r="G615" s="167"/>
      <c r="H615" s="167"/>
      <c r="I615" s="167"/>
      <c r="J615" s="167"/>
      <c r="K615" s="350"/>
      <c r="L615" s="350"/>
      <c r="M615" s="350"/>
      <c r="N615" s="351"/>
      <c r="O615" s="352"/>
    </row>
    <row r="616" spans="6:15" ht="15.75" customHeight="1" x14ac:dyDescent="0.25">
      <c r="F616" s="349"/>
      <c r="G616" s="167"/>
      <c r="H616" s="167"/>
      <c r="I616" s="167"/>
      <c r="J616" s="167"/>
      <c r="K616" s="350"/>
      <c r="L616" s="350"/>
      <c r="M616" s="350"/>
      <c r="N616" s="351"/>
      <c r="O616" s="352"/>
    </row>
    <row r="617" spans="6:15" ht="15.75" customHeight="1" x14ac:dyDescent="0.25">
      <c r="F617" s="349"/>
      <c r="G617" s="167"/>
      <c r="H617" s="167"/>
      <c r="I617" s="167"/>
      <c r="J617" s="167"/>
      <c r="K617" s="350"/>
      <c r="L617" s="350"/>
      <c r="M617" s="350"/>
      <c r="N617" s="351"/>
      <c r="O617" s="352"/>
    </row>
    <row r="618" spans="6:15" ht="15.75" customHeight="1" x14ac:dyDescent="0.25">
      <c r="F618" s="349"/>
      <c r="G618" s="167"/>
      <c r="H618" s="167"/>
      <c r="I618" s="167"/>
      <c r="J618" s="167"/>
      <c r="K618" s="350"/>
      <c r="L618" s="350"/>
      <c r="M618" s="350"/>
      <c r="N618" s="351"/>
      <c r="O618" s="352"/>
    </row>
    <row r="619" spans="6:15" ht="15.75" customHeight="1" x14ac:dyDescent="0.25">
      <c r="F619" s="349"/>
      <c r="G619" s="167"/>
      <c r="H619" s="167"/>
      <c r="I619" s="167"/>
      <c r="J619" s="167"/>
      <c r="K619" s="350"/>
      <c r="L619" s="350"/>
      <c r="M619" s="350"/>
      <c r="N619" s="351"/>
      <c r="O619" s="352"/>
    </row>
    <row r="620" spans="6:15" ht="15.75" customHeight="1" x14ac:dyDescent="0.25">
      <c r="F620" s="349"/>
      <c r="G620" s="167"/>
      <c r="H620" s="167"/>
      <c r="I620" s="167"/>
      <c r="J620" s="167"/>
      <c r="K620" s="350"/>
      <c r="L620" s="350"/>
      <c r="M620" s="350"/>
      <c r="N620" s="351"/>
      <c r="O620" s="352"/>
    </row>
    <row r="621" spans="6:15" ht="15.75" customHeight="1" x14ac:dyDescent="0.25">
      <c r="F621" s="349"/>
      <c r="G621" s="167"/>
      <c r="H621" s="167"/>
      <c r="I621" s="167"/>
      <c r="J621" s="167"/>
      <c r="K621" s="350"/>
      <c r="L621" s="350"/>
      <c r="M621" s="350"/>
      <c r="N621" s="351"/>
      <c r="O621" s="352"/>
    </row>
    <row r="622" spans="6:15" ht="15.75" customHeight="1" x14ac:dyDescent="0.25">
      <c r="F622" s="349"/>
      <c r="G622" s="167"/>
      <c r="H622" s="167"/>
      <c r="I622" s="167"/>
      <c r="J622" s="167"/>
      <c r="K622" s="350"/>
      <c r="L622" s="350"/>
      <c r="M622" s="350"/>
      <c r="N622" s="351"/>
      <c r="O622" s="352"/>
    </row>
    <row r="623" spans="6:15" ht="15.75" customHeight="1" x14ac:dyDescent="0.25">
      <c r="F623" s="349"/>
      <c r="G623" s="167"/>
      <c r="H623" s="167"/>
      <c r="I623" s="167"/>
      <c r="J623" s="167"/>
      <c r="K623" s="350"/>
      <c r="L623" s="350"/>
      <c r="M623" s="350"/>
      <c r="N623" s="351"/>
      <c r="O623" s="352"/>
    </row>
    <row r="624" spans="6:15" ht="15.75" customHeight="1" x14ac:dyDescent="0.25">
      <c r="F624" s="349"/>
      <c r="G624" s="167"/>
      <c r="H624" s="167"/>
      <c r="I624" s="167"/>
      <c r="J624" s="167"/>
      <c r="K624" s="350"/>
      <c r="L624" s="350"/>
      <c r="M624" s="350"/>
      <c r="N624" s="351"/>
      <c r="O624" s="352"/>
    </row>
    <row r="625" spans="6:15" ht="15.75" customHeight="1" x14ac:dyDescent="0.25">
      <c r="F625" s="349"/>
      <c r="G625" s="167"/>
      <c r="H625" s="167"/>
      <c r="I625" s="167"/>
      <c r="J625" s="167"/>
      <c r="K625" s="350"/>
      <c r="L625" s="350"/>
      <c r="M625" s="350"/>
      <c r="N625" s="351"/>
      <c r="O625" s="352"/>
    </row>
    <row r="626" spans="6:15" ht="15.75" customHeight="1" x14ac:dyDescent="0.25">
      <c r="F626" s="349"/>
      <c r="G626" s="167"/>
      <c r="H626" s="167"/>
      <c r="I626" s="167"/>
      <c r="J626" s="167"/>
      <c r="K626" s="350"/>
      <c r="L626" s="350"/>
      <c r="M626" s="350"/>
      <c r="N626" s="351"/>
      <c r="O626" s="352"/>
    </row>
    <row r="627" spans="6:15" ht="15.75" customHeight="1" x14ac:dyDescent="0.25">
      <c r="F627" s="349"/>
      <c r="G627" s="167"/>
      <c r="H627" s="167"/>
      <c r="I627" s="167"/>
      <c r="J627" s="167"/>
      <c r="K627" s="350"/>
      <c r="L627" s="350"/>
      <c r="M627" s="350"/>
      <c r="N627" s="351"/>
      <c r="O627" s="352"/>
    </row>
    <row r="628" spans="6:15" ht="15.75" customHeight="1" x14ac:dyDescent="0.25">
      <c r="F628" s="349"/>
      <c r="G628" s="167"/>
      <c r="H628" s="167"/>
      <c r="I628" s="167"/>
      <c r="J628" s="167"/>
      <c r="K628" s="350"/>
      <c r="L628" s="350"/>
      <c r="M628" s="350"/>
      <c r="N628" s="351"/>
      <c r="O628" s="352"/>
    </row>
    <row r="629" spans="6:15" ht="15.75" customHeight="1" x14ac:dyDescent="0.25">
      <c r="F629" s="349"/>
      <c r="G629" s="167"/>
      <c r="H629" s="167"/>
      <c r="I629" s="167"/>
      <c r="J629" s="167"/>
      <c r="K629" s="350"/>
      <c r="L629" s="350"/>
      <c r="M629" s="350"/>
      <c r="N629" s="351"/>
      <c r="O629" s="352"/>
    </row>
    <row r="630" spans="6:15" ht="15.75" customHeight="1" x14ac:dyDescent="0.25">
      <c r="F630" s="349"/>
      <c r="G630" s="167"/>
      <c r="H630" s="167"/>
      <c r="I630" s="167"/>
      <c r="J630" s="167"/>
      <c r="K630" s="350"/>
      <c r="L630" s="350"/>
      <c r="M630" s="350"/>
      <c r="N630" s="351"/>
      <c r="O630" s="352"/>
    </row>
    <row r="631" spans="6:15" ht="15.75" customHeight="1" x14ac:dyDescent="0.25">
      <c r="F631" s="349"/>
      <c r="G631" s="167"/>
      <c r="H631" s="167"/>
      <c r="I631" s="167"/>
      <c r="J631" s="167"/>
      <c r="K631" s="350"/>
      <c r="L631" s="350"/>
      <c r="M631" s="350"/>
      <c r="N631" s="351"/>
      <c r="O631" s="352"/>
    </row>
    <row r="632" spans="6:15" ht="15.75" customHeight="1" x14ac:dyDescent="0.25">
      <c r="F632" s="349"/>
      <c r="G632" s="167"/>
      <c r="H632" s="167"/>
      <c r="I632" s="167"/>
      <c r="J632" s="167"/>
      <c r="K632" s="350"/>
      <c r="L632" s="350"/>
      <c r="M632" s="350"/>
      <c r="N632" s="351"/>
      <c r="O632" s="352"/>
    </row>
    <row r="633" spans="6:15" ht="15.75" customHeight="1" x14ac:dyDescent="0.25">
      <c r="F633" s="349"/>
      <c r="G633" s="167"/>
      <c r="H633" s="167"/>
      <c r="I633" s="167"/>
      <c r="J633" s="167"/>
      <c r="K633" s="350"/>
      <c r="L633" s="350"/>
      <c r="M633" s="350"/>
      <c r="N633" s="351"/>
      <c r="O633" s="352"/>
    </row>
    <row r="634" spans="6:15" ht="15.75" customHeight="1" x14ac:dyDescent="0.25">
      <c r="F634" s="349"/>
      <c r="G634" s="167"/>
      <c r="H634" s="167"/>
      <c r="I634" s="167"/>
      <c r="J634" s="167"/>
      <c r="K634" s="350"/>
      <c r="L634" s="350"/>
      <c r="M634" s="350"/>
      <c r="N634" s="351"/>
      <c r="O634" s="352"/>
    </row>
    <row r="635" spans="6:15" ht="15.75" customHeight="1" x14ac:dyDescent="0.25">
      <c r="F635" s="349"/>
      <c r="G635" s="167"/>
      <c r="H635" s="167"/>
      <c r="I635" s="167"/>
      <c r="J635" s="167"/>
      <c r="K635" s="350"/>
      <c r="L635" s="350"/>
      <c r="M635" s="350"/>
      <c r="N635" s="351"/>
      <c r="O635" s="352"/>
    </row>
    <row r="636" spans="6:15" ht="15.75" customHeight="1" x14ac:dyDescent="0.25">
      <c r="F636" s="349"/>
      <c r="G636" s="167"/>
      <c r="H636" s="167"/>
      <c r="I636" s="167"/>
      <c r="J636" s="167"/>
      <c r="K636" s="350"/>
      <c r="L636" s="350"/>
      <c r="M636" s="350"/>
      <c r="N636" s="351"/>
      <c r="O636" s="352"/>
    </row>
    <row r="637" spans="6:15" ht="15.75" customHeight="1" x14ac:dyDescent="0.25">
      <c r="F637" s="349"/>
      <c r="G637" s="167"/>
      <c r="H637" s="167"/>
      <c r="I637" s="167"/>
      <c r="J637" s="167"/>
      <c r="K637" s="350"/>
      <c r="L637" s="350"/>
      <c r="M637" s="350"/>
      <c r="N637" s="351"/>
      <c r="O637" s="352"/>
    </row>
    <row r="638" spans="6:15" ht="15.75" customHeight="1" x14ac:dyDescent="0.25">
      <c r="F638" s="349"/>
      <c r="G638" s="167"/>
      <c r="H638" s="167"/>
      <c r="I638" s="167"/>
      <c r="J638" s="167"/>
      <c r="K638" s="350"/>
      <c r="L638" s="350"/>
      <c r="M638" s="350"/>
      <c r="N638" s="351"/>
      <c r="O638" s="352"/>
    </row>
    <row r="639" spans="6:15" ht="15.75" customHeight="1" x14ac:dyDescent="0.25">
      <c r="F639" s="349"/>
      <c r="G639" s="167"/>
      <c r="H639" s="167"/>
      <c r="I639" s="167"/>
      <c r="J639" s="167"/>
      <c r="K639" s="350"/>
      <c r="L639" s="350"/>
      <c r="M639" s="350"/>
      <c r="N639" s="351"/>
      <c r="O639" s="352"/>
    </row>
    <row r="640" spans="6:15" ht="15.75" customHeight="1" x14ac:dyDescent="0.25">
      <c r="F640" s="349"/>
      <c r="G640" s="167"/>
      <c r="H640" s="167"/>
      <c r="I640" s="167"/>
      <c r="J640" s="167"/>
      <c r="K640" s="350"/>
      <c r="L640" s="350"/>
      <c r="M640" s="350"/>
      <c r="N640" s="351"/>
      <c r="O640" s="352"/>
    </row>
    <row r="641" spans="6:15" ht="15.75" customHeight="1" x14ac:dyDescent="0.25">
      <c r="F641" s="349"/>
      <c r="G641" s="167"/>
      <c r="H641" s="167"/>
      <c r="I641" s="167"/>
      <c r="J641" s="167"/>
      <c r="K641" s="350"/>
      <c r="L641" s="350"/>
      <c r="M641" s="350"/>
      <c r="N641" s="351"/>
      <c r="O641" s="352"/>
    </row>
    <row r="642" spans="6:15" ht="15.75" customHeight="1" x14ac:dyDescent="0.25">
      <c r="F642" s="349"/>
      <c r="G642" s="167"/>
      <c r="H642" s="167"/>
      <c r="I642" s="167"/>
      <c r="J642" s="167"/>
      <c r="K642" s="350"/>
      <c r="L642" s="350"/>
      <c r="M642" s="350"/>
      <c r="N642" s="351"/>
      <c r="O642" s="352"/>
    </row>
    <row r="643" spans="6:15" ht="15.75" customHeight="1" x14ac:dyDescent="0.25">
      <c r="F643" s="349"/>
      <c r="G643" s="167"/>
      <c r="H643" s="167"/>
      <c r="I643" s="167"/>
      <c r="J643" s="167"/>
      <c r="K643" s="350"/>
      <c r="L643" s="350"/>
      <c r="M643" s="350"/>
      <c r="N643" s="351"/>
      <c r="O643" s="352"/>
    </row>
    <row r="644" spans="6:15" ht="15.75" customHeight="1" x14ac:dyDescent="0.25">
      <c r="F644" s="349"/>
      <c r="G644" s="167"/>
      <c r="H644" s="167"/>
      <c r="I644" s="167"/>
      <c r="J644" s="167"/>
      <c r="K644" s="350"/>
      <c r="L644" s="350"/>
      <c r="M644" s="350"/>
      <c r="N644" s="351"/>
      <c r="O644" s="352"/>
    </row>
    <row r="645" spans="6:15" ht="15.75" customHeight="1" x14ac:dyDescent="0.25">
      <c r="F645" s="349"/>
      <c r="G645" s="167"/>
      <c r="H645" s="167"/>
      <c r="I645" s="167"/>
      <c r="J645" s="167"/>
      <c r="K645" s="350"/>
      <c r="L645" s="350"/>
      <c r="M645" s="350"/>
      <c r="N645" s="351"/>
      <c r="O645" s="352"/>
    </row>
    <row r="646" spans="6:15" ht="15.75" customHeight="1" x14ac:dyDescent="0.25">
      <c r="F646" s="349"/>
      <c r="G646" s="167"/>
      <c r="H646" s="167"/>
      <c r="I646" s="167"/>
      <c r="J646" s="167"/>
      <c r="K646" s="350"/>
      <c r="L646" s="350"/>
      <c r="M646" s="350"/>
      <c r="N646" s="351"/>
      <c r="O646" s="352"/>
    </row>
    <row r="647" spans="6:15" ht="15.75" customHeight="1" x14ac:dyDescent="0.25">
      <c r="F647" s="349"/>
      <c r="G647" s="167"/>
      <c r="H647" s="167"/>
      <c r="I647" s="167"/>
      <c r="J647" s="167"/>
      <c r="K647" s="350"/>
      <c r="L647" s="350"/>
      <c r="M647" s="350"/>
      <c r="N647" s="351"/>
      <c r="O647" s="352"/>
    </row>
    <row r="648" spans="6:15" ht="15.75" customHeight="1" x14ac:dyDescent="0.25">
      <c r="F648" s="349"/>
      <c r="G648" s="167"/>
      <c r="H648" s="167"/>
      <c r="I648" s="167"/>
      <c r="J648" s="167"/>
      <c r="K648" s="350"/>
      <c r="L648" s="350"/>
      <c r="M648" s="350"/>
      <c r="N648" s="351"/>
      <c r="O648" s="352"/>
    </row>
    <row r="649" spans="6:15" ht="15.75" customHeight="1" x14ac:dyDescent="0.25">
      <c r="F649" s="349"/>
      <c r="G649" s="167"/>
      <c r="H649" s="167"/>
      <c r="I649" s="167"/>
      <c r="J649" s="167"/>
      <c r="K649" s="350"/>
      <c r="L649" s="350"/>
      <c r="M649" s="350"/>
      <c r="N649" s="351"/>
      <c r="O649" s="352"/>
    </row>
    <row r="650" spans="6:15" ht="15.75" customHeight="1" x14ac:dyDescent="0.25">
      <c r="F650" s="349"/>
      <c r="G650" s="167"/>
      <c r="H650" s="167"/>
      <c r="I650" s="167"/>
      <c r="J650" s="167"/>
      <c r="K650" s="350"/>
      <c r="L650" s="350"/>
      <c r="M650" s="350"/>
      <c r="N650" s="351"/>
      <c r="O650" s="352"/>
    </row>
    <row r="651" spans="6:15" ht="15.75" customHeight="1" x14ac:dyDescent="0.25">
      <c r="F651" s="349"/>
      <c r="G651" s="167"/>
      <c r="H651" s="167"/>
      <c r="I651" s="167"/>
      <c r="J651" s="167"/>
      <c r="K651" s="350"/>
      <c r="L651" s="350"/>
      <c r="M651" s="350"/>
      <c r="N651" s="351"/>
      <c r="O651" s="352"/>
    </row>
    <row r="652" spans="6:15" ht="15.75" customHeight="1" x14ac:dyDescent="0.25">
      <c r="F652" s="349"/>
      <c r="G652" s="167"/>
      <c r="H652" s="167"/>
      <c r="I652" s="167"/>
      <c r="J652" s="167"/>
      <c r="K652" s="350"/>
      <c r="L652" s="350"/>
      <c r="M652" s="350"/>
      <c r="N652" s="351"/>
      <c r="O652" s="352"/>
    </row>
    <row r="653" spans="6:15" ht="15.75" customHeight="1" x14ac:dyDescent="0.25">
      <c r="F653" s="349"/>
      <c r="G653" s="167"/>
      <c r="H653" s="167"/>
      <c r="I653" s="167"/>
      <c r="J653" s="167"/>
      <c r="K653" s="350"/>
      <c r="L653" s="350"/>
      <c r="M653" s="350"/>
      <c r="N653" s="351"/>
      <c r="O653" s="352"/>
    </row>
    <row r="654" spans="6:15" ht="15.75" customHeight="1" x14ac:dyDescent="0.25">
      <c r="F654" s="349"/>
      <c r="G654" s="167"/>
      <c r="H654" s="167"/>
      <c r="I654" s="167"/>
      <c r="J654" s="167"/>
      <c r="K654" s="350"/>
      <c r="L654" s="350"/>
      <c r="M654" s="350"/>
      <c r="N654" s="351"/>
      <c r="O654" s="352"/>
    </row>
    <row r="655" spans="6:15" ht="15.75" customHeight="1" x14ac:dyDescent="0.25">
      <c r="F655" s="349"/>
      <c r="G655" s="167"/>
      <c r="H655" s="167"/>
      <c r="I655" s="167"/>
      <c r="J655" s="167"/>
      <c r="K655" s="350"/>
      <c r="L655" s="350"/>
      <c r="M655" s="350"/>
      <c r="N655" s="351"/>
      <c r="O655" s="352"/>
    </row>
    <row r="656" spans="6:15" ht="15.75" customHeight="1" x14ac:dyDescent="0.25">
      <c r="F656" s="349"/>
      <c r="G656" s="167"/>
      <c r="H656" s="167"/>
      <c r="I656" s="167"/>
      <c r="J656" s="167"/>
      <c r="K656" s="350"/>
      <c r="L656" s="350"/>
      <c r="M656" s="350"/>
      <c r="N656" s="351"/>
      <c r="O656" s="352"/>
    </row>
    <row r="657" spans="6:15" ht="15.75" customHeight="1" x14ac:dyDescent="0.25">
      <c r="F657" s="349"/>
      <c r="G657" s="167"/>
      <c r="H657" s="167"/>
      <c r="I657" s="167"/>
      <c r="J657" s="167"/>
      <c r="K657" s="350"/>
      <c r="L657" s="350"/>
      <c r="M657" s="350"/>
      <c r="N657" s="351"/>
      <c r="O657" s="352"/>
    </row>
    <row r="658" spans="6:15" ht="15.75" customHeight="1" x14ac:dyDescent="0.25">
      <c r="F658" s="349"/>
      <c r="G658" s="167"/>
      <c r="H658" s="167"/>
      <c r="I658" s="167"/>
      <c r="J658" s="167"/>
      <c r="K658" s="350"/>
      <c r="L658" s="350"/>
      <c r="M658" s="350"/>
      <c r="N658" s="351"/>
      <c r="O658" s="352"/>
    </row>
    <row r="659" spans="6:15" ht="15.75" customHeight="1" x14ac:dyDescent="0.25">
      <c r="F659" s="349"/>
      <c r="G659" s="167"/>
      <c r="H659" s="167"/>
      <c r="I659" s="167"/>
      <c r="J659" s="167"/>
      <c r="K659" s="350"/>
      <c r="L659" s="350"/>
      <c r="M659" s="350"/>
      <c r="N659" s="351"/>
      <c r="O659" s="352"/>
    </row>
    <row r="660" spans="6:15" ht="15.75" customHeight="1" x14ac:dyDescent="0.25">
      <c r="F660" s="349"/>
      <c r="G660" s="167"/>
      <c r="H660" s="167"/>
      <c r="I660" s="167"/>
      <c r="J660" s="167"/>
      <c r="K660" s="350"/>
      <c r="L660" s="350"/>
      <c r="M660" s="350"/>
      <c r="N660" s="351"/>
      <c r="O660" s="352"/>
    </row>
    <row r="661" spans="6:15" ht="15.75" customHeight="1" x14ac:dyDescent="0.25">
      <c r="F661" s="349"/>
      <c r="G661" s="167"/>
      <c r="H661" s="167"/>
      <c r="I661" s="167"/>
      <c r="J661" s="167"/>
      <c r="K661" s="350"/>
      <c r="L661" s="350"/>
      <c r="M661" s="350"/>
      <c r="N661" s="351"/>
      <c r="O661" s="352"/>
    </row>
    <row r="662" spans="6:15" ht="15.75" customHeight="1" x14ac:dyDescent="0.25">
      <c r="F662" s="349"/>
      <c r="G662" s="167"/>
      <c r="H662" s="167"/>
      <c r="I662" s="167"/>
      <c r="J662" s="167"/>
      <c r="K662" s="350"/>
      <c r="L662" s="350"/>
      <c r="M662" s="350"/>
      <c r="N662" s="351"/>
      <c r="O662" s="352"/>
    </row>
    <row r="663" spans="6:15" ht="15.75" customHeight="1" x14ac:dyDescent="0.25">
      <c r="F663" s="349"/>
      <c r="G663" s="167"/>
      <c r="H663" s="167"/>
      <c r="I663" s="167"/>
      <c r="J663" s="167"/>
      <c r="K663" s="350"/>
      <c r="L663" s="350"/>
      <c r="M663" s="350"/>
      <c r="N663" s="351"/>
      <c r="O663" s="352"/>
    </row>
    <row r="664" spans="6:15" ht="15.75" customHeight="1" x14ac:dyDescent="0.25">
      <c r="F664" s="349"/>
      <c r="G664" s="167"/>
      <c r="H664" s="167"/>
      <c r="I664" s="167"/>
      <c r="J664" s="167"/>
      <c r="K664" s="350"/>
      <c r="L664" s="350"/>
      <c r="M664" s="350"/>
      <c r="N664" s="351"/>
      <c r="O664" s="352"/>
    </row>
    <row r="665" spans="6:15" ht="15.75" customHeight="1" x14ac:dyDescent="0.25">
      <c r="F665" s="349"/>
      <c r="G665" s="167"/>
      <c r="H665" s="167"/>
      <c r="I665" s="167"/>
      <c r="J665" s="167"/>
      <c r="K665" s="350"/>
      <c r="L665" s="350"/>
      <c r="M665" s="350"/>
      <c r="N665" s="351"/>
      <c r="O665" s="352"/>
    </row>
    <row r="666" spans="6:15" ht="15.75" customHeight="1" x14ac:dyDescent="0.25">
      <c r="F666" s="349"/>
      <c r="G666" s="167"/>
      <c r="H666" s="167"/>
      <c r="I666" s="167"/>
      <c r="J666" s="167"/>
      <c r="K666" s="350"/>
      <c r="L666" s="350"/>
      <c r="M666" s="350"/>
      <c r="N666" s="351"/>
      <c r="O666" s="352"/>
    </row>
    <row r="667" spans="6:15" ht="15.75" customHeight="1" x14ac:dyDescent="0.25">
      <c r="F667" s="349"/>
      <c r="G667" s="167"/>
      <c r="H667" s="167"/>
      <c r="I667" s="167"/>
      <c r="J667" s="167"/>
      <c r="K667" s="350"/>
      <c r="L667" s="350"/>
      <c r="M667" s="350"/>
      <c r="N667" s="351"/>
      <c r="O667" s="352"/>
    </row>
    <row r="668" spans="6:15" ht="15.75" customHeight="1" x14ac:dyDescent="0.25">
      <c r="F668" s="349"/>
      <c r="G668" s="167"/>
      <c r="H668" s="167"/>
      <c r="I668" s="167"/>
      <c r="J668" s="167"/>
      <c r="K668" s="350"/>
      <c r="L668" s="350"/>
      <c r="M668" s="350"/>
      <c r="N668" s="351"/>
      <c r="O668" s="352"/>
    </row>
    <row r="669" spans="6:15" ht="15.75" customHeight="1" x14ac:dyDescent="0.25">
      <c r="F669" s="349"/>
      <c r="G669" s="167"/>
      <c r="H669" s="167"/>
      <c r="I669" s="167"/>
      <c r="J669" s="167"/>
      <c r="K669" s="350"/>
      <c r="L669" s="350"/>
      <c r="M669" s="350"/>
      <c r="N669" s="351"/>
      <c r="O669" s="352"/>
    </row>
    <row r="670" spans="6:15" ht="15.75" customHeight="1" x14ac:dyDescent="0.25">
      <c r="F670" s="349"/>
      <c r="G670" s="167"/>
      <c r="H670" s="167"/>
      <c r="I670" s="167"/>
      <c r="J670" s="167"/>
      <c r="K670" s="350"/>
      <c r="L670" s="350"/>
      <c r="M670" s="350"/>
      <c r="N670" s="351"/>
      <c r="O670" s="352"/>
    </row>
    <row r="671" spans="6:15" ht="15.75" customHeight="1" x14ac:dyDescent="0.25">
      <c r="F671" s="349"/>
      <c r="G671" s="167"/>
      <c r="H671" s="167"/>
      <c r="I671" s="167"/>
      <c r="J671" s="167"/>
      <c r="K671" s="350"/>
      <c r="L671" s="350"/>
      <c r="M671" s="350"/>
      <c r="N671" s="351"/>
      <c r="O671" s="352"/>
    </row>
    <row r="672" spans="6:15" ht="15.75" customHeight="1" x14ac:dyDescent="0.25">
      <c r="F672" s="349"/>
      <c r="G672" s="167"/>
      <c r="H672" s="167"/>
      <c r="I672" s="167"/>
      <c r="J672" s="167"/>
      <c r="K672" s="350"/>
      <c r="L672" s="350"/>
      <c r="M672" s="350"/>
      <c r="N672" s="351"/>
      <c r="O672" s="352"/>
    </row>
    <row r="673" spans="6:15" ht="15.75" customHeight="1" x14ac:dyDescent="0.25">
      <c r="F673" s="349"/>
      <c r="G673" s="167"/>
      <c r="H673" s="167"/>
      <c r="I673" s="167"/>
      <c r="J673" s="167"/>
      <c r="K673" s="350"/>
      <c r="L673" s="350"/>
      <c r="M673" s="350"/>
      <c r="N673" s="351"/>
      <c r="O673" s="352"/>
    </row>
    <row r="674" spans="6:15" ht="15.75" customHeight="1" x14ac:dyDescent="0.25">
      <c r="F674" s="349"/>
      <c r="G674" s="167"/>
      <c r="H674" s="167"/>
      <c r="I674" s="167"/>
      <c r="J674" s="167"/>
      <c r="K674" s="350"/>
      <c r="L674" s="350"/>
      <c r="M674" s="350"/>
      <c r="N674" s="351"/>
      <c r="O674" s="352"/>
    </row>
    <row r="675" spans="6:15" ht="15.75" customHeight="1" x14ac:dyDescent="0.25">
      <c r="F675" s="349"/>
      <c r="G675" s="167"/>
      <c r="H675" s="167"/>
      <c r="I675" s="167"/>
      <c r="J675" s="167"/>
      <c r="K675" s="350"/>
      <c r="L675" s="350"/>
      <c r="M675" s="350"/>
      <c r="N675" s="351"/>
      <c r="O675" s="352"/>
    </row>
    <row r="676" spans="6:15" ht="15.75" customHeight="1" x14ac:dyDescent="0.25">
      <c r="F676" s="349"/>
      <c r="G676" s="167"/>
      <c r="H676" s="167"/>
      <c r="I676" s="167"/>
      <c r="J676" s="167"/>
      <c r="K676" s="350"/>
      <c r="L676" s="350"/>
      <c r="M676" s="350"/>
      <c r="N676" s="351"/>
      <c r="O676" s="352"/>
    </row>
    <row r="677" spans="6:15" ht="15.75" customHeight="1" x14ac:dyDescent="0.25">
      <c r="F677" s="349"/>
      <c r="G677" s="167"/>
      <c r="H677" s="167"/>
      <c r="I677" s="167"/>
      <c r="J677" s="167"/>
      <c r="K677" s="350"/>
      <c r="L677" s="350"/>
      <c r="M677" s="350"/>
      <c r="N677" s="351"/>
      <c r="O677" s="352"/>
    </row>
    <row r="678" spans="6:15" ht="15.75" customHeight="1" x14ac:dyDescent="0.25">
      <c r="F678" s="349"/>
      <c r="G678" s="167"/>
      <c r="H678" s="167"/>
      <c r="I678" s="167"/>
      <c r="J678" s="167"/>
      <c r="K678" s="350"/>
      <c r="L678" s="350"/>
      <c r="M678" s="350"/>
      <c r="N678" s="351"/>
      <c r="O678" s="352"/>
    </row>
    <row r="679" spans="6:15" ht="15.75" customHeight="1" x14ac:dyDescent="0.25">
      <c r="F679" s="349"/>
      <c r="G679" s="167"/>
      <c r="H679" s="167"/>
      <c r="I679" s="167"/>
      <c r="J679" s="167"/>
      <c r="K679" s="350"/>
      <c r="L679" s="350"/>
      <c r="M679" s="350"/>
      <c r="N679" s="351"/>
      <c r="O679" s="352"/>
    </row>
    <row r="680" spans="6:15" ht="15.75" customHeight="1" x14ac:dyDescent="0.25">
      <c r="F680" s="349"/>
      <c r="G680" s="167"/>
      <c r="H680" s="167"/>
      <c r="I680" s="167"/>
      <c r="J680" s="167"/>
      <c r="K680" s="350"/>
      <c r="L680" s="350"/>
      <c r="M680" s="350"/>
      <c r="N680" s="351"/>
      <c r="O680" s="352"/>
    </row>
    <row r="681" spans="6:15" ht="15.75" customHeight="1" x14ac:dyDescent="0.25">
      <c r="F681" s="349"/>
      <c r="G681" s="167"/>
      <c r="H681" s="167"/>
      <c r="I681" s="167"/>
      <c r="J681" s="167"/>
      <c r="K681" s="350"/>
      <c r="L681" s="350"/>
      <c r="M681" s="350"/>
      <c r="N681" s="351"/>
      <c r="O681" s="352"/>
    </row>
    <row r="682" spans="6:15" ht="15.75" customHeight="1" x14ac:dyDescent="0.25">
      <c r="F682" s="349"/>
      <c r="G682" s="167"/>
      <c r="H682" s="167"/>
      <c r="I682" s="167"/>
      <c r="J682" s="167"/>
      <c r="K682" s="350"/>
      <c r="L682" s="350"/>
      <c r="M682" s="350"/>
      <c r="N682" s="351"/>
      <c r="O682" s="352"/>
    </row>
    <row r="683" spans="6:15" ht="15.75" customHeight="1" x14ac:dyDescent="0.25">
      <c r="F683" s="349"/>
      <c r="G683" s="167"/>
      <c r="H683" s="167"/>
      <c r="I683" s="167"/>
      <c r="J683" s="167"/>
      <c r="K683" s="350"/>
      <c r="L683" s="350"/>
      <c r="M683" s="350"/>
      <c r="N683" s="351"/>
      <c r="O683" s="352"/>
    </row>
    <row r="684" spans="6:15" ht="15.75" customHeight="1" x14ac:dyDescent="0.25">
      <c r="F684" s="349"/>
      <c r="G684" s="167"/>
      <c r="H684" s="167"/>
      <c r="I684" s="167"/>
      <c r="J684" s="167"/>
      <c r="K684" s="350"/>
      <c r="L684" s="350"/>
      <c r="M684" s="350"/>
      <c r="N684" s="351"/>
      <c r="O684" s="352"/>
    </row>
    <row r="685" spans="6:15" ht="15.75" customHeight="1" x14ac:dyDescent="0.25">
      <c r="F685" s="349"/>
      <c r="G685" s="167"/>
      <c r="H685" s="167"/>
      <c r="I685" s="167"/>
      <c r="J685" s="167"/>
      <c r="K685" s="350"/>
      <c r="L685" s="350"/>
      <c r="M685" s="350"/>
      <c r="N685" s="351"/>
      <c r="O685" s="352"/>
    </row>
    <row r="686" spans="6:15" ht="15.75" customHeight="1" x14ac:dyDescent="0.25">
      <c r="F686" s="349"/>
      <c r="G686" s="167"/>
      <c r="H686" s="167"/>
      <c r="I686" s="167"/>
      <c r="J686" s="167"/>
      <c r="K686" s="350"/>
      <c r="L686" s="350"/>
      <c r="M686" s="350"/>
      <c r="N686" s="351"/>
      <c r="O686" s="352"/>
    </row>
    <row r="687" spans="6:15" ht="15.75" customHeight="1" x14ac:dyDescent="0.25">
      <c r="F687" s="349"/>
      <c r="G687" s="167"/>
      <c r="H687" s="167"/>
      <c r="I687" s="167"/>
      <c r="J687" s="167"/>
      <c r="K687" s="350"/>
      <c r="L687" s="350"/>
      <c r="M687" s="350"/>
      <c r="N687" s="351"/>
      <c r="O687" s="352"/>
    </row>
    <row r="688" spans="6:15" ht="15.75" customHeight="1" x14ac:dyDescent="0.25">
      <c r="F688" s="349"/>
      <c r="G688" s="167"/>
      <c r="H688" s="167"/>
      <c r="I688" s="167"/>
      <c r="J688" s="167"/>
      <c r="K688" s="350"/>
      <c r="L688" s="350"/>
      <c r="M688" s="350"/>
      <c r="N688" s="351"/>
      <c r="O688" s="352"/>
    </row>
    <row r="689" spans="6:15" ht="15.75" customHeight="1" x14ac:dyDescent="0.25">
      <c r="F689" s="349"/>
      <c r="G689" s="167"/>
      <c r="H689" s="167"/>
      <c r="I689" s="167"/>
      <c r="J689" s="167"/>
      <c r="K689" s="350"/>
      <c r="L689" s="350"/>
      <c r="M689" s="350"/>
      <c r="N689" s="351"/>
      <c r="O689" s="352"/>
    </row>
    <row r="690" spans="6:15" ht="15.75" customHeight="1" x14ac:dyDescent="0.25">
      <c r="F690" s="349"/>
      <c r="G690" s="167"/>
      <c r="H690" s="167"/>
      <c r="I690" s="167"/>
      <c r="J690" s="167"/>
      <c r="K690" s="350"/>
      <c r="L690" s="350"/>
      <c r="M690" s="350"/>
      <c r="N690" s="351"/>
      <c r="O690" s="352"/>
    </row>
    <row r="691" spans="6:15" ht="15.75" customHeight="1" x14ac:dyDescent="0.25">
      <c r="F691" s="349"/>
      <c r="G691" s="167"/>
      <c r="H691" s="167"/>
      <c r="I691" s="167"/>
      <c r="J691" s="167"/>
      <c r="K691" s="350"/>
      <c r="L691" s="350"/>
      <c r="M691" s="350"/>
      <c r="N691" s="351"/>
      <c r="O691" s="352"/>
    </row>
    <row r="692" spans="6:15" ht="15.75" customHeight="1" x14ac:dyDescent="0.25">
      <c r="F692" s="349"/>
      <c r="G692" s="167"/>
      <c r="H692" s="167"/>
      <c r="I692" s="167"/>
      <c r="J692" s="167"/>
      <c r="K692" s="350"/>
      <c r="L692" s="350"/>
      <c r="M692" s="350"/>
      <c r="N692" s="351"/>
      <c r="O692" s="352"/>
    </row>
    <row r="693" spans="6:15" ht="15.75" customHeight="1" x14ac:dyDescent="0.25">
      <c r="F693" s="349"/>
      <c r="G693" s="167"/>
      <c r="H693" s="167"/>
      <c r="I693" s="167"/>
      <c r="J693" s="167"/>
      <c r="K693" s="350"/>
      <c r="L693" s="350"/>
      <c r="M693" s="350"/>
      <c r="N693" s="351"/>
      <c r="O693" s="352"/>
    </row>
    <row r="694" spans="6:15" ht="15.75" customHeight="1" x14ac:dyDescent="0.25">
      <c r="F694" s="349"/>
      <c r="G694" s="167"/>
      <c r="H694" s="167"/>
      <c r="I694" s="167"/>
      <c r="J694" s="167"/>
      <c r="K694" s="350"/>
      <c r="L694" s="350"/>
      <c r="M694" s="350"/>
      <c r="N694" s="351"/>
      <c r="O694" s="352"/>
    </row>
    <row r="695" spans="6:15" ht="15.75" customHeight="1" x14ac:dyDescent="0.25">
      <c r="F695" s="349"/>
      <c r="G695" s="167"/>
      <c r="H695" s="167"/>
      <c r="I695" s="167"/>
      <c r="J695" s="167"/>
      <c r="K695" s="350"/>
      <c r="L695" s="350"/>
      <c r="M695" s="350"/>
      <c r="N695" s="351"/>
      <c r="O695" s="352"/>
    </row>
    <row r="696" spans="6:15" ht="15.75" customHeight="1" x14ac:dyDescent="0.25">
      <c r="F696" s="349"/>
      <c r="G696" s="167"/>
      <c r="H696" s="167"/>
      <c r="I696" s="167"/>
      <c r="J696" s="167"/>
      <c r="K696" s="350"/>
      <c r="L696" s="350"/>
      <c r="M696" s="350"/>
      <c r="N696" s="351"/>
      <c r="O696" s="352"/>
    </row>
    <row r="697" spans="6:15" ht="15.75" customHeight="1" x14ac:dyDescent="0.25">
      <c r="F697" s="349"/>
      <c r="G697" s="167"/>
      <c r="H697" s="167"/>
      <c r="I697" s="167"/>
      <c r="J697" s="167"/>
      <c r="K697" s="350"/>
      <c r="L697" s="350"/>
      <c r="M697" s="350"/>
      <c r="N697" s="351"/>
      <c r="O697" s="352"/>
    </row>
    <row r="698" spans="6:15" ht="15.75" customHeight="1" x14ac:dyDescent="0.25">
      <c r="F698" s="349"/>
      <c r="G698" s="167"/>
      <c r="H698" s="167"/>
      <c r="I698" s="167"/>
      <c r="J698" s="167"/>
      <c r="K698" s="350"/>
      <c r="L698" s="350"/>
      <c r="M698" s="350"/>
      <c r="N698" s="351"/>
      <c r="O698" s="352"/>
    </row>
    <row r="699" spans="6:15" ht="15.75" customHeight="1" x14ac:dyDescent="0.25">
      <c r="F699" s="349"/>
      <c r="G699" s="167"/>
      <c r="H699" s="167"/>
      <c r="I699" s="167"/>
      <c r="J699" s="167"/>
      <c r="K699" s="350"/>
      <c r="L699" s="350"/>
      <c r="M699" s="350"/>
      <c r="N699" s="351"/>
      <c r="O699" s="352"/>
    </row>
    <row r="700" spans="6:15" ht="15.75" customHeight="1" x14ac:dyDescent="0.25">
      <c r="F700" s="349"/>
      <c r="G700" s="167"/>
      <c r="H700" s="167"/>
      <c r="I700" s="167"/>
      <c r="J700" s="167"/>
      <c r="K700" s="350"/>
      <c r="L700" s="350"/>
      <c r="M700" s="350"/>
      <c r="N700" s="351"/>
      <c r="O700" s="352"/>
    </row>
    <row r="701" spans="6:15" ht="15.75" customHeight="1" x14ac:dyDescent="0.25">
      <c r="F701" s="349"/>
      <c r="G701" s="167"/>
      <c r="H701" s="167"/>
      <c r="I701" s="167"/>
      <c r="J701" s="167"/>
      <c r="K701" s="350"/>
      <c r="L701" s="350"/>
      <c r="M701" s="350"/>
      <c r="N701" s="351"/>
      <c r="O701" s="352"/>
    </row>
    <row r="702" spans="6:15" ht="15.75" customHeight="1" x14ac:dyDescent="0.25">
      <c r="F702" s="349"/>
      <c r="G702" s="167"/>
      <c r="H702" s="167"/>
      <c r="I702" s="167"/>
      <c r="J702" s="167"/>
      <c r="K702" s="350"/>
      <c r="L702" s="350"/>
      <c r="M702" s="350"/>
      <c r="N702" s="351"/>
      <c r="O702" s="352"/>
    </row>
    <row r="703" spans="6:15" ht="15.75" customHeight="1" x14ac:dyDescent="0.25">
      <c r="F703" s="349"/>
      <c r="G703" s="167"/>
      <c r="H703" s="167"/>
      <c r="I703" s="167"/>
      <c r="J703" s="167"/>
      <c r="K703" s="350"/>
      <c r="L703" s="350"/>
      <c r="M703" s="350"/>
      <c r="N703" s="351"/>
      <c r="O703" s="352"/>
    </row>
    <row r="704" spans="6:15" ht="15.75" customHeight="1" x14ac:dyDescent="0.25">
      <c r="F704" s="349"/>
      <c r="G704" s="167"/>
      <c r="H704" s="167"/>
      <c r="I704" s="167"/>
      <c r="J704" s="167"/>
      <c r="K704" s="350"/>
      <c r="L704" s="350"/>
      <c r="M704" s="350"/>
      <c r="N704" s="351"/>
      <c r="O704" s="352"/>
    </row>
    <row r="705" spans="6:15" ht="15.75" customHeight="1" x14ac:dyDescent="0.25">
      <c r="F705" s="349"/>
      <c r="G705" s="167"/>
      <c r="H705" s="167"/>
      <c r="I705" s="167"/>
      <c r="J705" s="167"/>
      <c r="K705" s="350"/>
      <c r="L705" s="350"/>
      <c r="M705" s="350"/>
      <c r="N705" s="351"/>
      <c r="O705" s="352"/>
    </row>
    <row r="706" spans="6:15" ht="15.75" customHeight="1" x14ac:dyDescent="0.25">
      <c r="F706" s="349"/>
      <c r="G706" s="167"/>
      <c r="H706" s="167"/>
      <c r="I706" s="167"/>
      <c r="J706" s="167"/>
      <c r="K706" s="350"/>
      <c r="L706" s="350"/>
      <c r="M706" s="350"/>
      <c r="N706" s="351"/>
      <c r="O706" s="352"/>
    </row>
    <row r="707" spans="6:15" ht="15.75" customHeight="1" x14ac:dyDescent="0.25">
      <c r="F707" s="349"/>
      <c r="G707" s="167"/>
      <c r="H707" s="167"/>
      <c r="I707" s="167"/>
      <c r="J707" s="167"/>
      <c r="K707" s="350"/>
      <c r="L707" s="350"/>
      <c r="M707" s="350"/>
      <c r="N707" s="351"/>
      <c r="O707" s="352"/>
    </row>
    <row r="708" spans="6:15" ht="15.75" customHeight="1" x14ac:dyDescent="0.25">
      <c r="F708" s="349"/>
      <c r="G708" s="167"/>
      <c r="H708" s="167"/>
      <c r="I708" s="167"/>
      <c r="J708" s="167"/>
      <c r="K708" s="350"/>
      <c r="L708" s="350"/>
      <c r="M708" s="350"/>
      <c r="N708" s="351"/>
      <c r="O708" s="352"/>
    </row>
    <row r="709" spans="6:15" ht="15.75" customHeight="1" x14ac:dyDescent="0.25">
      <c r="F709" s="349"/>
      <c r="G709" s="167"/>
      <c r="H709" s="167"/>
      <c r="I709" s="167"/>
      <c r="J709" s="167"/>
      <c r="K709" s="350"/>
      <c r="L709" s="350"/>
      <c r="M709" s="350"/>
      <c r="N709" s="351"/>
      <c r="O709" s="352"/>
    </row>
    <row r="710" spans="6:15" ht="15.75" customHeight="1" x14ac:dyDescent="0.25">
      <c r="F710" s="349"/>
      <c r="G710" s="167"/>
      <c r="H710" s="167"/>
      <c r="I710" s="167"/>
      <c r="J710" s="167"/>
      <c r="K710" s="350"/>
      <c r="L710" s="350"/>
      <c r="M710" s="350"/>
      <c r="N710" s="351"/>
      <c r="O710" s="352"/>
    </row>
    <row r="711" spans="6:15" ht="15.75" customHeight="1" x14ac:dyDescent="0.25">
      <c r="F711" s="349"/>
      <c r="G711" s="167"/>
      <c r="H711" s="167"/>
      <c r="I711" s="167"/>
      <c r="J711" s="167"/>
      <c r="K711" s="350"/>
      <c r="L711" s="350"/>
      <c r="M711" s="350"/>
      <c r="N711" s="351"/>
      <c r="O711" s="352"/>
    </row>
    <row r="712" spans="6:15" ht="15.75" customHeight="1" x14ac:dyDescent="0.25">
      <c r="F712" s="349"/>
      <c r="G712" s="167"/>
      <c r="H712" s="167"/>
      <c r="I712" s="167"/>
      <c r="J712" s="167"/>
      <c r="K712" s="350"/>
      <c r="L712" s="350"/>
      <c r="M712" s="350"/>
      <c r="N712" s="351"/>
      <c r="O712" s="352"/>
    </row>
    <row r="713" spans="6:15" ht="15.75" customHeight="1" x14ac:dyDescent="0.25">
      <c r="F713" s="349"/>
      <c r="G713" s="167"/>
      <c r="H713" s="167"/>
      <c r="I713" s="167"/>
      <c r="J713" s="167"/>
      <c r="K713" s="350"/>
      <c r="L713" s="350"/>
      <c r="M713" s="350"/>
      <c r="N713" s="351"/>
      <c r="O713" s="352"/>
    </row>
    <row r="714" spans="6:15" ht="15.75" customHeight="1" x14ac:dyDescent="0.25">
      <c r="F714" s="349"/>
      <c r="G714" s="167"/>
      <c r="H714" s="167"/>
      <c r="I714" s="167"/>
      <c r="J714" s="167"/>
      <c r="K714" s="350"/>
      <c r="L714" s="350"/>
      <c r="M714" s="350"/>
      <c r="N714" s="351"/>
      <c r="O714" s="352"/>
    </row>
    <row r="715" spans="6:15" ht="15.75" customHeight="1" x14ac:dyDescent="0.25">
      <c r="F715" s="349"/>
      <c r="G715" s="167"/>
      <c r="H715" s="167"/>
      <c r="I715" s="167"/>
      <c r="J715" s="167"/>
      <c r="K715" s="350"/>
      <c r="L715" s="350"/>
      <c r="M715" s="350"/>
      <c r="N715" s="351"/>
      <c r="O715" s="352"/>
    </row>
    <row r="716" spans="6:15" ht="15.75" customHeight="1" x14ac:dyDescent="0.25">
      <c r="F716" s="349"/>
      <c r="G716" s="167"/>
      <c r="H716" s="167"/>
      <c r="I716" s="167"/>
      <c r="J716" s="167"/>
      <c r="K716" s="350"/>
      <c r="L716" s="350"/>
      <c r="M716" s="350"/>
      <c r="N716" s="351"/>
      <c r="O716" s="352"/>
    </row>
    <row r="717" spans="6:15" ht="15.75" customHeight="1" x14ac:dyDescent="0.25">
      <c r="F717" s="349"/>
      <c r="G717" s="167"/>
      <c r="H717" s="167"/>
      <c r="I717" s="167"/>
      <c r="J717" s="167"/>
      <c r="K717" s="350"/>
      <c r="L717" s="350"/>
      <c r="M717" s="350"/>
      <c r="N717" s="351"/>
      <c r="O717" s="352"/>
    </row>
    <row r="718" spans="6:15" ht="15.75" customHeight="1" x14ac:dyDescent="0.25">
      <c r="F718" s="349"/>
      <c r="G718" s="167"/>
      <c r="H718" s="167"/>
      <c r="I718" s="167"/>
      <c r="J718" s="167"/>
      <c r="K718" s="350"/>
      <c r="L718" s="350"/>
      <c r="M718" s="350"/>
      <c r="N718" s="351"/>
      <c r="O718" s="352"/>
    </row>
    <row r="719" spans="6:15" ht="15.75" customHeight="1" x14ac:dyDescent="0.25">
      <c r="F719" s="349"/>
      <c r="G719" s="167"/>
      <c r="H719" s="167"/>
      <c r="I719" s="167"/>
      <c r="J719" s="167"/>
      <c r="K719" s="350"/>
      <c r="L719" s="350"/>
      <c r="M719" s="350"/>
      <c r="N719" s="351"/>
      <c r="O719" s="352"/>
    </row>
    <row r="720" spans="6:15" ht="15.75" customHeight="1" x14ac:dyDescent="0.25">
      <c r="F720" s="349"/>
      <c r="G720" s="167"/>
      <c r="H720" s="167"/>
      <c r="I720" s="167"/>
      <c r="J720" s="167"/>
      <c r="K720" s="350"/>
      <c r="L720" s="350"/>
      <c r="M720" s="350"/>
      <c r="N720" s="351"/>
      <c r="O720" s="352"/>
    </row>
    <row r="721" spans="6:15" ht="15.75" customHeight="1" x14ac:dyDescent="0.25">
      <c r="F721" s="349"/>
      <c r="G721" s="167"/>
      <c r="H721" s="167"/>
      <c r="I721" s="167"/>
      <c r="J721" s="167"/>
      <c r="K721" s="350"/>
      <c r="L721" s="350"/>
      <c r="M721" s="350"/>
      <c r="N721" s="351"/>
      <c r="O721" s="352"/>
    </row>
    <row r="722" spans="6:15" ht="15.75" customHeight="1" x14ac:dyDescent="0.25">
      <c r="F722" s="349"/>
      <c r="G722" s="167"/>
      <c r="H722" s="167"/>
      <c r="I722" s="167"/>
      <c r="J722" s="167"/>
      <c r="K722" s="350"/>
      <c r="L722" s="350"/>
      <c r="M722" s="350"/>
      <c r="N722" s="351"/>
      <c r="O722" s="352"/>
    </row>
    <row r="723" spans="6:15" ht="15.75" customHeight="1" x14ac:dyDescent="0.25">
      <c r="F723" s="349"/>
      <c r="G723" s="167"/>
      <c r="H723" s="167"/>
      <c r="I723" s="167"/>
      <c r="J723" s="167"/>
      <c r="K723" s="350"/>
      <c r="L723" s="350"/>
      <c r="M723" s="350"/>
      <c r="N723" s="351"/>
      <c r="O723" s="352"/>
    </row>
    <row r="724" spans="6:15" ht="15.75" customHeight="1" x14ac:dyDescent="0.25">
      <c r="F724" s="349"/>
      <c r="G724" s="167"/>
      <c r="H724" s="167"/>
      <c r="I724" s="167"/>
      <c r="J724" s="167"/>
      <c r="K724" s="350"/>
      <c r="L724" s="350"/>
      <c r="M724" s="350"/>
      <c r="N724" s="351"/>
      <c r="O724" s="352"/>
    </row>
    <row r="725" spans="6:15" ht="15.75" customHeight="1" x14ac:dyDescent="0.25">
      <c r="F725" s="349"/>
      <c r="G725" s="167"/>
      <c r="H725" s="167"/>
      <c r="I725" s="167"/>
      <c r="J725" s="167"/>
      <c r="K725" s="350"/>
      <c r="L725" s="350"/>
      <c r="M725" s="350"/>
      <c r="N725" s="351"/>
      <c r="O725" s="352"/>
    </row>
    <row r="726" spans="6:15" ht="15.75" customHeight="1" x14ac:dyDescent="0.25">
      <c r="F726" s="349"/>
      <c r="G726" s="167"/>
      <c r="H726" s="167"/>
      <c r="I726" s="167"/>
      <c r="J726" s="167"/>
      <c r="K726" s="350"/>
      <c r="L726" s="350"/>
      <c r="M726" s="350"/>
      <c r="N726" s="351"/>
      <c r="O726" s="352"/>
    </row>
    <row r="727" spans="6:15" ht="15.75" customHeight="1" x14ac:dyDescent="0.25">
      <c r="F727" s="349"/>
      <c r="G727" s="167"/>
      <c r="H727" s="167"/>
      <c r="I727" s="167"/>
      <c r="J727" s="167"/>
      <c r="K727" s="350"/>
      <c r="L727" s="350"/>
      <c r="M727" s="350"/>
      <c r="N727" s="351"/>
      <c r="O727" s="352"/>
    </row>
    <row r="728" spans="6:15" ht="15.75" customHeight="1" x14ac:dyDescent="0.25">
      <c r="F728" s="349"/>
      <c r="G728" s="167"/>
      <c r="H728" s="167"/>
      <c r="I728" s="167"/>
      <c r="J728" s="167"/>
      <c r="K728" s="350"/>
      <c r="L728" s="350"/>
      <c r="M728" s="350"/>
      <c r="N728" s="351"/>
      <c r="O728" s="352"/>
    </row>
    <row r="729" spans="6:15" ht="15.75" customHeight="1" x14ac:dyDescent="0.25">
      <c r="F729" s="349"/>
      <c r="G729" s="167"/>
      <c r="H729" s="167"/>
      <c r="I729" s="167"/>
      <c r="J729" s="167"/>
      <c r="K729" s="350"/>
      <c r="L729" s="350"/>
      <c r="M729" s="350"/>
      <c r="N729" s="351"/>
      <c r="O729" s="352"/>
    </row>
    <row r="730" spans="6:15" ht="15.75" customHeight="1" x14ac:dyDescent="0.25">
      <c r="F730" s="349"/>
      <c r="G730" s="167"/>
      <c r="H730" s="167"/>
      <c r="I730" s="167"/>
      <c r="J730" s="167"/>
      <c r="K730" s="350"/>
      <c r="L730" s="350"/>
      <c r="M730" s="350"/>
      <c r="N730" s="351"/>
      <c r="O730" s="352"/>
    </row>
    <row r="731" spans="6:15" ht="15.75" customHeight="1" x14ac:dyDescent="0.25">
      <c r="F731" s="349"/>
      <c r="G731" s="167"/>
      <c r="H731" s="167"/>
      <c r="I731" s="167"/>
      <c r="J731" s="167"/>
      <c r="K731" s="350"/>
      <c r="L731" s="350"/>
      <c r="M731" s="350"/>
      <c r="N731" s="351"/>
      <c r="O731" s="352"/>
    </row>
    <row r="732" spans="6:15" ht="15.75" customHeight="1" x14ac:dyDescent="0.25">
      <c r="F732" s="349"/>
      <c r="G732" s="167"/>
      <c r="H732" s="167"/>
      <c r="I732" s="167"/>
      <c r="J732" s="167"/>
      <c r="K732" s="350"/>
      <c r="L732" s="350"/>
      <c r="M732" s="350"/>
      <c r="N732" s="351"/>
      <c r="O732" s="352"/>
    </row>
    <row r="733" spans="6:15" ht="15.75" customHeight="1" x14ac:dyDescent="0.25">
      <c r="F733" s="349"/>
      <c r="G733" s="167"/>
      <c r="H733" s="167"/>
      <c r="I733" s="167"/>
      <c r="J733" s="167"/>
      <c r="K733" s="350"/>
      <c r="L733" s="350"/>
      <c r="M733" s="350"/>
      <c r="N733" s="351"/>
      <c r="O733" s="352"/>
    </row>
    <row r="734" spans="6:15" ht="15.75" customHeight="1" x14ac:dyDescent="0.25">
      <c r="F734" s="349"/>
      <c r="G734" s="167"/>
      <c r="H734" s="167"/>
      <c r="I734" s="167"/>
      <c r="J734" s="167"/>
      <c r="K734" s="350"/>
      <c r="L734" s="350"/>
      <c r="M734" s="350"/>
      <c r="N734" s="351"/>
      <c r="O734" s="352"/>
    </row>
    <row r="735" spans="6:15" ht="15.75" customHeight="1" x14ac:dyDescent="0.25">
      <c r="F735" s="349"/>
      <c r="G735" s="167"/>
      <c r="H735" s="167"/>
      <c r="I735" s="167"/>
      <c r="J735" s="167"/>
      <c r="K735" s="350"/>
      <c r="L735" s="350"/>
      <c r="M735" s="350"/>
      <c r="N735" s="351"/>
      <c r="O735" s="352"/>
    </row>
    <row r="736" spans="6:15" ht="15.75" customHeight="1" x14ac:dyDescent="0.25">
      <c r="F736" s="349"/>
      <c r="G736" s="167"/>
      <c r="H736" s="167"/>
      <c r="I736" s="167"/>
      <c r="J736" s="167"/>
      <c r="K736" s="350"/>
      <c r="L736" s="350"/>
      <c r="M736" s="350"/>
      <c r="N736" s="351"/>
      <c r="O736" s="352"/>
    </row>
    <row r="737" spans="6:15" ht="15.75" customHeight="1" x14ac:dyDescent="0.25">
      <c r="F737" s="349"/>
      <c r="G737" s="167"/>
      <c r="H737" s="167"/>
      <c r="I737" s="167"/>
      <c r="J737" s="167"/>
      <c r="K737" s="350"/>
      <c r="L737" s="350"/>
      <c r="M737" s="350"/>
      <c r="N737" s="351"/>
      <c r="O737" s="352"/>
    </row>
    <row r="738" spans="6:15" ht="15.75" customHeight="1" x14ac:dyDescent="0.25">
      <c r="F738" s="349"/>
      <c r="G738" s="167"/>
      <c r="H738" s="167"/>
      <c r="I738" s="167"/>
      <c r="J738" s="167"/>
      <c r="K738" s="350"/>
      <c r="L738" s="350"/>
      <c r="M738" s="350"/>
      <c r="N738" s="351"/>
      <c r="O738" s="352"/>
    </row>
    <row r="739" spans="6:15" ht="15.75" customHeight="1" x14ac:dyDescent="0.25">
      <c r="F739" s="349"/>
      <c r="G739" s="167"/>
      <c r="H739" s="167"/>
      <c r="I739" s="167"/>
      <c r="J739" s="167"/>
      <c r="K739" s="350"/>
      <c r="L739" s="350"/>
      <c r="M739" s="350"/>
      <c r="N739" s="351"/>
      <c r="O739" s="352"/>
    </row>
    <row r="740" spans="6:15" ht="15.75" customHeight="1" x14ac:dyDescent="0.25">
      <c r="F740" s="349"/>
      <c r="G740" s="167"/>
      <c r="H740" s="167"/>
      <c r="I740" s="167"/>
      <c r="J740" s="167"/>
      <c r="K740" s="350"/>
      <c r="L740" s="350"/>
      <c r="M740" s="350"/>
      <c r="N740" s="351"/>
      <c r="O740" s="352"/>
    </row>
    <row r="741" spans="6:15" ht="15.75" customHeight="1" x14ac:dyDescent="0.25">
      <c r="F741" s="349"/>
      <c r="G741" s="167"/>
      <c r="H741" s="167"/>
      <c r="I741" s="167"/>
      <c r="J741" s="167"/>
      <c r="K741" s="350"/>
      <c r="L741" s="350"/>
      <c r="M741" s="350"/>
      <c r="N741" s="351"/>
      <c r="O741" s="352"/>
    </row>
    <row r="742" spans="6:15" ht="15.75" customHeight="1" x14ac:dyDescent="0.25">
      <c r="F742" s="349"/>
      <c r="G742" s="167"/>
      <c r="H742" s="167"/>
      <c r="I742" s="167"/>
      <c r="J742" s="167"/>
      <c r="K742" s="350"/>
      <c r="L742" s="350"/>
      <c r="M742" s="350"/>
      <c r="N742" s="351"/>
      <c r="O742" s="352"/>
    </row>
    <row r="743" spans="6:15" ht="15.75" customHeight="1" x14ac:dyDescent="0.25">
      <c r="F743" s="349"/>
      <c r="G743" s="167"/>
      <c r="H743" s="167"/>
      <c r="I743" s="167"/>
      <c r="J743" s="167"/>
      <c r="K743" s="350"/>
      <c r="L743" s="350"/>
      <c r="M743" s="350"/>
      <c r="N743" s="351"/>
      <c r="O743" s="352"/>
    </row>
    <row r="744" spans="6:15" ht="15.75" customHeight="1" x14ac:dyDescent="0.25">
      <c r="F744" s="349"/>
      <c r="G744" s="167"/>
      <c r="H744" s="167"/>
      <c r="I744" s="167"/>
      <c r="J744" s="167"/>
      <c r="K744" s="350"/>
      <c r="L744" s="350"/>
      <c r="M744" s="350"/>
      <c r="N744" s="351"/>
      <c r="O744" s="352"/>
    </row>
    <row r="745" spans="6:15" ht="15.75" customHeight="1" x14ac:dyDescent="0.25">
      <c r="F745" s="349"/>
      <c r="G745" s="167"/>
      <c r="H745" s="167"/>
      <c r="I745" s="167"/>
      <c r="J745" s="167"/>
      <c r="K745" s="350"/>
      <c r="L745" s="350"/>
      <c r="M745" s="350"/>
      <c r="N745" s="351"/>
      <c r="O745" s="352"/>
    </row>
    <row r="746" spans="6:15" ht="15.75" customHeight="1" x14ac:dyDescent="0.25">
      <c r="F746" s="349"/>
      <c r="G746" s="167"/>
      <c r="H746" s="167"/>
      <c r="I746" s="167"/>
      <c r="J746" s="167"/>
      <c r="K746" s="350"/>
      <c r="L746" s="350"/>
      <c r="M746" s="350"/>
      <c r="N746" s="351"/>
      <c r="O746" s="352"/>
    </row>
    <row r="747" spans="6:15" ht="15.75" customHeight="1" x14ac:dyDescent="0.25">
      <c r="F747" s="349"/>
      <c r="G747" s="167"/>
      <c r="H747" s="167"/>
      <c r="I747" s="167"/>
      <c r="J747" s="167"/>
      <c r="K747" s="350"/>
      <c r="L747" s="350"/>
      <c r="M747" s="350"/>
      <c r="N747" s="351"/>
      <c r="O747" s="352"/>
    </row>
    <row r="748" spans="6:15" ht="15.75" customHeight="1" x14ac:dyDescent="0.25">
      <c r="F748" s="349"/>
      <c r="G748" s="167"/>
      <c r="H748" s="167"/>
      <c r="I748" s="167"/>
      <c r="J748" s="167"/>
      <c r="K748" s="350"/>
      <c r="L748" s="350"/>
      <c r="M748" s="350"/>
      <c r="N748" s="351"/>
      <c r="O748" s="352"/>
    </row>
    <row r="749" spans="6:15" ht="15.75" customHeight="1" x14ac:dyDescent="0.25">
      <c r="F749" s="349"/>
      <c r="G749" s="167"/>
      <c r="H749" s="167"/>
      <c r="I749" s="167"/>
      <c r="J749" s="167"/>
      <c r="K749" s="350"/>
      <c r="L749" s="350"/>
      <c r="M749" s="350"/>
      <c r="N749" s="351"/>
      <c r="O749" s="352"/>
    </row>
    <row r="750" spans="6:15" ht="15.75" customHeight="1" x14ac:dyDescent="0.25">
      <c r="F750" s="349"/>
      <c r="G750" s="167"/>
      <c r="H750" s="167"/>
      <c r="I750" s="167"/>
      <c r="J750" s="167"/>
      <c r="K750" s="350"/>
      <c r="L750" s="350"/>
      <c r="M750" s="350"/>
      <c r="N750" s="351"/>
      <c r="O750" s="352"/>
    </row>
    <row r="751" spans="6:15" ht="15.75" customHeight="1" x14ac:dyDescent="0.25">
      <c r="F751" s="349"/>
      <c r="G751" s="167"/>
      <c r="H751" s="167"/>
      <c r="I751" s="167"/>
      <c r="J751" s="167"/>
      <c r="K751" s="350"/>
      <c r="L751" s="350"/>
      <c r="M751" s="350"/>
      <c r="N751" s="351"/>
      <c r="O751" s="352"/>
    </row>
    <row r="752" spans="6:15" ht="15.75" customHeight="1" x14ac:dyDescent="0.25">
      <c r="F752" s="349"/>
      <c r="G752" s="167"/>
      <c r="H752" s="167"/>
      <c r="I752" s="167"/>
      <c r="J752" s="167"/>
      <c r="K752" s="350"/>
      <c r="L752" s="350"/>
      <c r="M752" s="350"/>
      <c r="N752" s="351"/>
      <c r="O752" s="352"/>
    </row>
    <row r="753" spans="6:15" ht="15.75" customHeight="1" x14ac:dyDescent="0.25">
      <c r="F753" s="349"/>
      <c r="G753" s="167"/>
      <c r="H753" s="167"/>
      <c r="I753" s="167"/>
      <c r="J753" s="167"/>
      <c r="K753" s="350"/>
      <c r="L753" s="350"/>
      <c r="M753" s="350"/>
      <c r="N753" s="351"/>
      <c r="O753" s="352"/>
    </row>
    <row r="754" spans="6:15" ht="15.75" customHeight="1" x14ac:dyDescent="0.25">
      <c r="F754" s="349"/>
      <c r="G754" s="167"/>
      <c r="H754" s="167"/>
      <c r="I754" s="167"/>
      <c r="J754" s="167"/>
      <c r="K754" s="350"/>
      <c r="L754" s="350"/>
      <c r="M754" s="350"/>
      <c r="N754" s="351"/>
      <c r="O754" s="352"/>
    </row>
    <row r="755" spans="6:15" ht="15.75" customHeight="1" x14ac:dyDescent="0.25">
      <c r="F755" s="349"/>
      <c r="G755" s="167"/>
      <c r="H755" s="167"/>
      <c r="I755" s="167"/>
      <c r="J755" s="167"/>
      <c r="K755" s="350"/>
      <c r="L755" s="350"/>
      <c r="M755" s="350"/>
      <c r="N755" s="351"/>
      <c r="O755" s="352"/>
    </row>
    <row r="756" spans="6:15" ht="15.75" customHeight="1" x14ac:dyDescent="0.25">
      <c r="F756" s="349"/>
      <c r="G756" s="167"/>
      <c r="H756" s="167"/>
      <c r="I756" s="167"/>
      <c r="J756" s="167"/>
      <c r="K756" s="350"/>
      <c r="L756" s="350"/>
      <c r="M756" s="350"/>
      <c r="N756" s="351"/>
      <c r="O756" s="352"/>
    </row>
    <row r="757" spans="6:15" ht="15.75" customHeight="1" x14ac:dyDescent="0.25">
      <c r="F757" s="349"/>
      <c r="G757" s="167"/>
      <c r="H757" s="167"/>
      <c r="I757" s="167"/>
      <c r="J757" s="167"/>
      <c r="K757" s="350"/>
      <c r="L757" s="350"/>
      <c r="M757" s="350"/>
      <c r="N757" s="351"/>
      <c r="O757" s="352"/>
    </row>
    <row r="758" spans="6:15" ht="15.75" customHeight="1" x14ac:dyDescent="0.25">
      <c r="F758" s="349"/>
      <c r="G758" s="167"/>
      <c r="H758" s="167"/>
      <c r="I758" s="167"/>
      <c r="J758" s="167"/>
      <c r="K758" s="350"/>
      <c r="L758" s="350"/>
      <c r="M758" s="350"/>
      <c r="N758" s="351"/>
      <c r="O758" s="352"/>
    </row>
    <row r="759" spans="6:15" ht="15.75" customHeight="1" x14ac:dyDescent="0.25">
      <c r="F759" s="349"/>
      <c r="G759" s="167"/>
      <c r="H759" s="167"/>
      <c r="I759" s="167"/>
      <c r="J759" s="167"/>
      <c r="K759" s="350"/>
      <c r="L759" s="350"/>
      <c r="M759" s="350"/>
      <c r="N759" s="351"/>
      <c r="O759" s="352"/>
    </row>
    <row r="760" spans="6:15" ht="15.75" customHeight="1" x14ac:dyDescent="0.25">
      <c r="F760" s="349"/>
      <c r="G760" s="167"/>
      <c r="H760" s="167"/>
      <c r="I760" s="167"/>
      <c r="J760" s="167"/>
      <c r="K760" s="350"/>
      <c r="L760" s="350"/>
      <c r="M760" s="350"/>
      <c r="N760" s="351"/>
      <c r="O760" s="352"/>
    </row>
    <row r="761" spans="6:15" ht="15.75" customHeight="1" x14ac:dyDescent="0.25">
      <c r="F761" s="349"/>
      <c r="G761" s="167"/>
      <c r="H761" s="167"/>
      <c r="I761" s="167"/>
      <c r="J761" s="167"/>
      <c r="K761" s="350"/>
      <c r="L761" s="350"/>
      <c r="M761" s="350"/>
      <c r="N761" s="351"/>
      <c r="O761" s="352"/>
    </row>
    <row r="762" spans="6:15" ht="15.75" customHeight="1" x14ac:dyDescent="0.25">
      <c r="F762" s="349"/>
      <c r="G762" s="167"/>
      <c r="H762" s="167"/>
      <c r="I762" s="167"/>
      <c r="J762" s="167"/>
      <c r="K762" s="350"/>
      <c r="L762" s="350"/>
      <c r="M762" s="350"/>
      <c r="N762" s="351"/>
      <c r="O762" s="352"/>
    </row>
    <row r="763" spans="6:15" ht="15.75" customHeight="1" x14ac:dyDescent="0.25">
      <c r="F763" s="349"/>
      <c r="G763" s="167"/>
      <c r="H763" s="167"/>
      <c r="I763" s="167"/>
      <c r="J763" s="167"/>
      <c r="K763" s="350"/>
      <c r="L763" s="350"/>
      <c r="M763" s="350"/>
      <c r="N763" s="351"/>
      <c r="O763" s="352"/>
    </row>
    <row r="764" spans="6:15" ht="15.75" customHeight="1" x14ac:dyDescent="0.25">
      <c r="F764" s="349"/>
      <c r="G764" s="167"/>
      <c r="H764" s="167"/>
      <c r="I764" s="167"/>
      <c r="J764" s="167"/>
      <c r="K764" s="350"/>
      <c r="L764" s="350"/>
      <c r="M764" s="350"/>
      <c r="N764" s="351"/>
      <c r="O764" s="352"/>
    </row>
    <row r="765" spans="6:15" ht="15.75" customHeight="1" x14ac:dyDescent="0.25">
      <c r="F765" s="349"/>
      <c r="G765" s="167"/>
      <c r="H765" s="167"/>
      <c r="I765" s="167"/>
      <c r="J765" s="167"/>
      <c r="K765" s="350"/>
      <c r="L765" s="350"/>
      <c r="M765" s="350"/>
      <c r="N765" s="351"/>
      <c r="O765" s="352"/>
    </row>
    <row r="766" spans="6:15" ht="15.75" customHeight="1" x14ac:dyDescent="0.25">
      <c r="F766" s="349"/>
      <c r="G766" s="167"/>
      <c r="H766" s="167"/>
      <c r="I766" s="167"/>
      <c r="J766" s="167"/>
      <c r="K766" s="350"/>
      <c r="L766" s="350"/>
      <c r="M766" s="350"/>
      <c r="N766" s="351"/>
      <c r="O766" s="352"/>
    </row>
    <row r="767" spans="6:15" ht="15.75" customHeight="1" x14ac:dyDescent="0.25">
      <c r="F767" s="349"/>
      <c r="G767" s="167"/>
      <c r="H767" s="167"/>
      <c r="I767" s="167"/>
      <c r="J767" s="167"/>
      <c r="K767" s="350"/>
      <c r="L767" s="350"/>
      <c r="M767" s="350"/>
      <c r="N767" s="351"/>
      <c r="O767" s="352"/>
    </row>
    <row r="768" spans="6:15" ht="15.75" customHeight="1" x14ac:dyDescent="0.25">
      <c r="F768" s="349"/>
      <c r="G768" s="167"/>
      <c r="H768" s="167"/>
      <c r="I768" s="167"/>
      <c r="J768" s="167"/>
      <c r="K768" s="350"/>
      <c r="L768" s="350"/>
      <c r="M768" s="350"/>
      <c r="N768" s="351"/>
      <c r="O768" s="352"/>
    </row>
    <row r="769" spans="6:15" ht="15.75" customHeight="1" x14ac:dyDescent="0.25">
      <c r="F769" s="349"/>
      <c r="G769" s="167"/>
      <c r="H769" s="167"/>
      <c r="I769" s="167"/>
      <c r="J769" s="167"/>
      <c r="K769" s="350"/>
      <c r="L769" s="350"/>
      <c r="M769" s="350"/>
      <c r="N769" s="351"/>
      <c r="O769" s="352"/>
    </row>
    <row r="770" spans="6:15" ht="15.75" customHeight="1" x14ac:dyDescent="0.25">
      <c r="F770" s="349"/>
      <c r="G770" s="167"/>
      <c r="H770" s="167"/>
      <c r="I770" s="167"/>
      <c r="J770" s="167"/>
      <c r="K770" s="350"/>
      <c r="L770" s="350"/>
      <c r="M770" s="350"/>
      <c r="N770" s="351"/>
      <c r="O770" s="352"/>
    </row>
    <row r="771" spans="6:15" ht="15.75" customHeight="1" x14ac:dyDescent="0.25">
      <c r="F771" s="349"/>
      <c r="G771" s="167"/>
      <c r="H771" s="167"/>
      <c r="I771" s="167"/>
      <c r="J771" s="167"/>
      <c r="K771" s="350"/>
      <c r="L771" s="350"/>
      <c r="M771" s="350"/>
      <c r="N771" s="351"/>
      <c r="O771" s="352"/>
    </row>
    <row r="772" spans="6:15" ht="15.75" customHeight="1" x14ac:dyDescent="0.25">
      <c r="F772" s="349"/>
      <c r="G772" s="167"/>
      <c r="H772" s="167"/>
      <c r="I772" s="167"/>
      <c r="J772" s="167"/>
      <c r="K772" s="350"/>
      <c r="L772" s="350"/>
      <c r="M772" s="350"/>
      <c r="N772" s="351"/>
      <c r="O772" s="352"/>
    </row>
    <row r="773" spans="6:15" ht="15.75" customHeight="1" x14ac:dyDescent="0.25">
      <c r="F773" s="349"/>
      <c r="G773" s="167"/>
      <c r="H773" s="167"/>
      <c r="I773" s="167"/>
      <c r="J773" s="167"/>
      <c r="K773" s="350"/>
      <c r="L773" s="350"/>
      <c r="M773" s="350"/>
      <c r="N773" s="351"/>
      <c r="O773" s="352"/>
    </row>
    <row r="774" spans="6:15" ht="15.75" customHeight="1" x14ac:dyDescent="0.25">
      <c r="F774" s="349"/>
      <c r="G774" s="167"/>
      <c r="H774" s="167"/>
      <c r="I774" s="167"/>
      <c r="J774" s="167"/>
      <c r="K774" s="350"/>
      <c r="L774" s="350"/>
      <c r="M774" s="350"/>
      <c r="N774" s="351"/>
      <c r="O774" s="352"/>
    </row>
    <row r="775" spans="6:15" ht="15.75" customHeight="1" x14ac:dyDescent="0.25">
      <c r="F775" s="349"/>
      <c r="G775" s="167"/>
      <c r="H775" s="167"/>
      <c r="I775" s="167"/>
      <c r="J775" s="167"/>
      <c r="K775" s="350"/>
      <c r="L775" s="350"/>
      <c r="M775" s="350"/>
      <c r="N775" s="351"/>
      <c r="O775" s="352"/>
    </row>
    <row r="776" spans="6:15" ht="15.75" customHeight="1" x14ac:dyDescent="0.25">
      <c r="F776" s="349"/>
      <c r="G776" s="167"/>
      <c r="H776" s="167"/>
      <c r="I776" s="167"/>
      <c r="J776" s="167"/>
      <c r="K776" s="350"/>
      <c r="L776" s="350"/>
      <c r="M776" s="350"/>
      <c r="N776" s="351"/>
      <c r="O776" s="352"/>
    </row>
    <row r="777" spans="6:15" ht="15.75" customHeight="1" x14ac:dyDescent="0.25">
      <c r="F777" s="349"/>
      <c r="G777" s="167"/>
      <c r="H777" s="167"/>
      <c r="I777" s="167"/>
      <c r="J777" s="167"/>
      <c r="K777" s="350"/>
      <c r="L777" s="350"/>
      <c r="M777" s="350"/>
      <c r="N777" s="351"/>
      <c r="O777" s="352"/>
    </row>
    <row r="778" spans="6:15" ht="15.75" customHeight="1" x14ac:dyDescent="0.25">
      <c r="F778" s="349"/>
      <c r="G778" s="167"/>
      <c r="H778" s="167"/>
      <c r="I778" s="167"/>
      <c r="J778" s="167"/>
      <c r="K778" s="350"/>
      <c r="L778" s="350"/>
      <c r="M778" s="350"/>
      <c r="N778" s="351"/>
      <c r="O778" s="352"/>
    </row>
    <row r="779" spans="6:15" ht="15.75" customHeight="1" x14ac:dyDescent="0.25">
      <c r="F779" s="349"/>
      <c r="G779" s="167"/>
      <c r="H779" s="167"/>
      <c r="I779" s="167"/>
      <c r="J779" s="167"/>
      <c r="K779" s="350"/>
      <c r="L779" s="350"/>
      <c r="M779" s="350"/>
      <c r="N779" s="351"/>
      <c r="O779" s="352"/>
    </row>
    <row r="780" spans="6:15" ht="15.75" customHeight="1" x14ac:dyDescent="0.25">
      <c r="F780" s="349"/>
      <c r="G780" s="167"/>
      <c r="H780" s="167"/>
      <c r="I780" s="167"/>
      <c r="J780" s="167"/>
      <c r="K780" s="350"/>
      <c r="L780" s="350"/>
      <c r="M780" s="350"/>
      <c r="N780" s="351"/>
      <c r="O780" s="352"/>
    </row>
    <row r="781" spans="6:15" ht="15.75" customHeight="1" x14ac:dyDescent="0.25">
      <c r="F781" s="349"/>
      <c r="G781" s="167"/>
      <c r="H781" s="167"/>
      <c r="I781" s="167"/>
      <c r="J781" s="167"/>
      <c r="K781" s="350"/>
      <c r="L781" s="350"/>
      <c r="M781" s="350"/>
      <c r="N781" s="351"/>
      <c r="O781" s="352"/>
    </row>
    <row r="782" spans="6:15" ht="15.75" customHeight="1" x14ac:dyDescent="0.25">
      <c r="F782" s="349"/>
      <c r="G782" s="167"/>
      <c r="H782" s="167"/>
      <c r="I782" s="167"/>
      <c r="J782" s="167"/>
      <c r="K782" s="350"/>
      <c r="L782" s="350"/>
      <c r="M782" s="350"/>
      <c r="N782" s="351"/>
      <c r="O782" s="352"/>
    </row>
    <row r="783" spans="6:15" ht="15.75" customHeight="1" x14ac:dyDescent="0.25">
      <c r="F783" s="349"/>
      <c r="G783" s="167"/>
      <c r="H783" s="167"/>
      <c r="I783" s="167"/>
      <c r="J783" s="167"/>
      <c r="K783" s="350"/>
      <c r="L783" s="350"/>
      <c r="M783" s="350"/>
      <c r="N783" s="351"/>
      <c r="O783" s="352"/>
    </row>
    <row r="784" spans="6:15" ht="15.75" customHeight="1" x14ac:dyDescent="0.25">
      <c r="F784" s="349"/>
      <c r="G784" s="167"/>
      <c r="H784" s="167"/>
      <c r="I784" s="167"/>
      <c r="J784" s="167"/>
      <c r="K784" s="350"/>
      <c r="L784" s="350"/>
      <c r="M784" s="350"/>
      <c r="N784" s="351"/>
      <c r="O784" s="352"/>
    </row>
    <row r="785" spans="6:15" ht="15.75" customHeight="1" x14ac:dyDescent="0.25">
      <c r="F785" s="349"/>
      <c r="G785" s="167"/>
      <c r="H785" s="167"/>
      <c r="I785" s="167"/>
      <c r="J785" s="167"/>
      <c r="K785" s="350"/>
      <c r="L785" s="350"/>
      <c r="M785" s="350"/>
      <c r="N785" s="351"/>
      <c r="O785" s="352"/>
    </row>
    <row r="786" spans="6:15" ht="15.75" customHeight="1" x14ac:dyDescent="0.25">
      <c r="F786" s="349"/>
      <c r="G786" s="167"/>
      <c r="H786" s="167"/>
      <c r="I786" s="167"/>
      <c r="J786" s="167"/>
      <c r="K786" s="350"/>
      <c r="L786" s="350"/>
      <c r="M786" s="350"/>
      <c r="N786" s="351"/>
      <c r="O786" s="352"/>
    </row>
    <row r="787" spans="6:15" ht="15.75" customHeight="1" x14ac:dyDescent="0.25">
      <c r="F787" s="349"/>
      <c r="G787" s="167"/>
      <c r="H787" s="167"/>
      <c r="I787" s="167"/>
      <c r="J787" s="167"/>
      <c r="K787" s="350"/>
      <c r="L787" s="350"/>
      <c r="M787" s="350"/>
      <c r="N787" s="351"/>
      <c r="O787" s="352"/>
    </row>
    <row r="788" spans="6:15" ht="15.75" customHeight="1" x14ac:dyDescent="0.25">
      <c r="F788" s="349"/>
      <c r="G788" s="167"/>
      <c r="H788" s="167"/>
      <c r="I788" s="167"/>
      <c r="J788" s="167"/>
      <c r="K788" s="350"/>
      <c r="L788" s="350"/>
      <c r="M788" s="350"/>
      <c r="N788" s="351"/>
      <c r="O788" s="352"/>
    </row>
    <row r="789" spans="6:15" ht="15.75" customHeight="1" x14ac:dyDescent="0.25">
      <c r="F789" s="349"/>
      <c r="G789" s="167"/>
      <c r="H789" s="167"/>
      <c r="I789" s="167"/>
      <c r="J789" s="167"/>
      <c r="K789" s="350"/>
      <c r="L789" s="350"/>
      <c r="M789" s="350"/>
      <c r="N789" s="351"/>
      <c r="O789" s="352"/>
    </row>
    <row r="790" spans="6:15" ht="15.75" customHeight="1" x14ac:dyDescent="0.25">
      <c r="F790" s="349"/>
      <c r="G790" s="167"/>
      <c r="H790" s="167"/>
      <c r="I790" s="167"/>
      <c r="J790" s="167"/>
      <c r="K790" s="350"/>
      <c r="L790" s="350"/>
      <c r="M790" s="350"/>
      <c r="N790" s="351"/>
      <c r="O790" s="352"/>
    </row>
    <row r="791" spans="6:15" ht="15.75" customHeight="1" x14ac:dyDescent="0.25">
      <c r="F791" s="349"/>
      <c r="G791" s="167"/>
      <c r="H791" s="167"/>
      <c r="I791" s="167"/>
      <c r="J791" s="167"/>
      <c r="K791" s="350"/>
      <c r="L791" s="350"/>
      <c r="M791" s="350"/>
      <c r="N791" s="351"/>
      <c r="O791" s="352"/>
    </row>
    <row r="792" spans="6:15" ht="15.75" customHeight="1" x14ac:dyDescent="0.25">
      <c r="F792" s="349"/>
      <c r="G792" s="167"/>
      <c r="H792" s="167"/>
      <c r="I792" s="167"/>
      <c r="J792" s="167"/>
      <c r="K792" s="350"/>
      <c r="L792" s="350"/>
      <c r="M792" s="350"/>
      <c r="N792" s="351"/>
      <c r="O792" s="352"/>
    </row>
    <row r="793" spans="6:15" ht="15.75" customHeight="1" x14ac:dyDescent="0.25">
      <c r="F793" s="349"/>
      <c r="G793" s="167"/>
      <c r="H793" s="167"/>
      <c r="I793" s="167"/>
      <c r="J793" s="167"/>
      <c r="K793" s="350"/>
      <c r="L793" s="350"/>
      <c r="M793" s="350"/>
      <c r="N793" s="351"/>
      <c r="O793" s="352"/>
    </row>
    <row r="794" spans="6:15" ht="15.75" customHeight="1" x14ac:dyDescent="0.25">
      <c r="F794" s="349"/>
      <c r="G794" s="167"/>
      <c r="H794" s="167"/>
      <c r="I794" s="167"/>
      <c r="J794" s="167"/>
      <c r="K794" s="350"/>
      <c r="L794" s="350"/>
      <c r="M794" s="350"/>
      <c r="N794" s="351"/>
      <c r="O794" s="352"/>
    </row>
    <row r="795" spans="6:15" ht="15.75" customHeight="1" x14ac:dyDescent="0.25">
      <c r="F795" s="349"/>
      <c r="G795" s="167"/>
      <c r="H795" s="167"/>
      <c r="I795" s="167"/>
      <c r="J795" s="167"/>
      <c r="K795" s="350"/>
      <c r="L795" s="350"/>
      <c r="M795" s="350"/>
      <c r="N795" s="351"/>
      <c r="O795" s="352"/>
    </row>
    <row r="796" spans="6:15" ht="15.75" customHeight="1" x14ac:dyDescent="0.25">
      <c r="F796" s="349"/>
      <c r="G796" s="167"/>
      <c r="H796" s="167"/>
      <c r="I796" s="167"/>
      <c r="J796" s="167"/>
      <c r="K796" s="350"/>
      <c r="L796" s="350"/>
      <c r="M796" s="350"/>
      <c r="N796" s="351"/>
      <c r="O796" s="352"/>
    </row>
    <row r="797" spans="6:15" ht="15.75" customHeight="1" x14ac:dyDescent="0.25">
      <c r="F797" s="349"/>
      <c r="G797" s="167"/>
      <c r="H797" s="167"/>
      <c r="I797" s="167"/>
      <c r="J797" s="167"/>
      <c r="K797" s="350"/>
      <c r="L797" s="350"/>
      <c r="M797" s="350"/>
      <c r="N797" s="351"/>
      <c r="O797" s="352"/>
    </row>
    <row r="798" spans="6:15" ht="15.75" customHeight="1" x14ac:dyDescent="0.25">
      <c r="F798" s="349"/>
      <c r="G798" s="167"/>
      <c r="H798" s="167"/>
      <c r="I798" s="167"/>
      <c r="J798" s="167"/>
      <c r="K798" s="350"/>
      <c r="L798" s="350"/>
      <c r="M798" s="350"/>
      <c r="N798" s="351"/>
      <c r="O798" s="352"/>
    </row>
    <row r="799" spans="6:15" ht="15.75" customHeight="1" x14ac:dyDescent="0.25">
      <c r="F799" s="349"/>
      <c r="G799" s="167"/>
      <c r="H799" s="167"/>
      <c r="I799" s="167"/>
      <c r="J799" s="167"/>
      <c r="K799" s="350"/>
      <c r="L799" s="350"/>
      <c r="M799" s="350"/>
      <c r="N799" s="351"/>
      <c r="O799" s="352"/>
    </row>
    <row r="800" spans="6:15" ht="15.75" customHeight="1" x14ac:dyDescent="0.25">
      <c r="F800" s="349"/>
      <c r="G800" s="167"/>
      <c r="H800" s="167"/>
      <c r="I800" s="167"/>
      <c r="J800" s="167"/>
      <c r="K800" s="350"/>
      <c r="L800" s="350"/>
      <c r="M800" s="350"/>
      <c r="N800" s="351"/>
      <c r="O800" s="352"/>
    </row>
    <row r="801" spans="6:15" ht="15.75" customHeight="1" x14ac:dyDescent="0.25">
      <c r="F801" s="349"/>
      <c r="G801" s="167"/>
      <c r="H801" s="167"/>
      <c r="I801" s="167"/>
      <c r="J801" s="167"/>
      <c r="K801" s="350"/>
      <c r="L801" s="350"/>
      <c r="M801" s="350"/>
      <c r="N801" s="351"/>
      <c r="O801" s="352"/>
    </row>
    <row r="802" spans="6:15" ht="15.75" customHeight="1" x14ac:dyDescent="0.25">
      <c r="F802" s="349"/>
      <c r="G802" s="167"/>
      <c r="H802" s="167"/>
      <c r="I802" s="167"/>
      <c r="J802" s="167"/>
      <c r="K802" s="350"/>
      <c r="L802" s="350"/>
      <c r="M802" s="350"/>
      <c r="N802" s="351"/>
      <c r="O802" s="352"/>
    </row>
    <row r="803" spans="6:15" ht="15.75" customHeight="1" x14ac:dyDescent="0.25">
      <c r="F803" s="349"/>
      <c r="G803" s="167"/>
      <c r="H803" s="167"/>
      <c r="I803" s="167"/>
      <c r="J803" s="167"/>
      <c r="K803" s="350"/>
      <c r="L803" s="350"/>
      <c r="M803" s="350"/>
      <c r="N803" s="351"/>
      <c r="O803" s="352"/>
    </row>
    <row r="804" spans="6:15" ht="15.75" customHeight="1" x14ac:dyDescent="0.25">
      <c r="F804" s="349"/>
      <c r="G804" s="167"/>
      <c r="H804" s="167"/>
      <c r="I804" s="167"/>
      <c r="J804" s="167"/>
      <c r="K804" s="350"/>
      <c r="L804" s="350"/>
      <c r="M804" s="350"/>
      <c r="N804" s="351"/>
      <c r="O804" s="352"/>
    </row>
    <row r="805" spans="6:15" ht="15.75" customHeight="1" x14ac:dyDescent="0.25">
      <c r="F805" s="349"/>
      <c r="G805" s="167"/>
      <c r="H805" s="167"/>
      <c r="I805" s="167"/>
      <c r="J805" s="167"/>
      <c r="K805" s="350"/>
      <c r="L805" s="350"/>
      <c r="M805" s="350"/>
      <c r="N805" s="351"/>
      <c r="O805" s="352"/>
    </row>
    <row r="806" spans="6:15" ht="15.75" customHeight="1" x14ac:dyDescent="0.25">
      <c r="F806" s="349"/>
      <c r="G806" s="167"/>
      <c r="H806" s="167"/>
      <c r="I806" s="167"/>
      <c r="J806" s="167"/>
      <c r="K806" s="350"/>
      <c r="L806" s="350"/>
      <c r="M806" s="350"/>
      <c r="N806" s="351"/>
      <c r="O806" s="352"/>
    </row>
    <row r="807" spans="6:15" ht="15.75" customHeight="1" x14ac:dyDescent="0.25">
      <c r="F807" s="349"/>
      <c r="G807" s="167"/>
      <c r="H807" s="167"/>
      <c r="I807" s="167"/>
      <c r="J807" s="167"/>
      <c r="K807" s="350"/>
      <c r="L807" s="350"/>
      <c r="M807" s="350"/>
      <c r="N807" s="351"/>
      <c r="O807" s="352"/>
    </row>
    <row r="808" spans="6:15" ht="15.75" customHeight="1" x14ac:dyDescent="0.25">
      <c r="F808" s="349"/>
      <c r="G808" s="167"/>
      <c r="H808" s="167"/>
      <c r="I808" s="167"/>
      <c r="J808" s="167"/>
      <c r="K808" s="350"/>
      <c r="L808" s="350"/>
      <c r="M808" s="350"/>
      <c r="N808" s="351"/>
      <c r="O808" s="352"/>
    </row>
    <row r="809" spans="6:15" ht="15.75" customHeight="1" x14ac:dyDescent="0.25">
      <c r="F809" s="349"/>
      <c r="G809" s="167"/>
      <c r="H809" s="167"/>
      <c r="I809" s="167"/>
      <c r="J809" s="167"/>
      <c r="K809" s="350"/>
      <c r="L809" s="350"/>
      <c r="M809" s="350"/>
      <c r="N809" s="351"/>
      <c r="O809" s="352"/>
    </row>
    <row r="810" spans="6:15" ht="15.75" customHeight="1" x14ac:dyDescent="0.25">
      <c r="F810" s="349"/>
      <c r="G810" s="167"/>
      <c r="H810" s="167"/>
      <c r="I810" s="167"/>
      <c r="J810" s="167"/>
      <c r="K810" s="350"/>
      <c r="L810" s="350"/>
      <c r="M810" s="350"/>
      <c r="N810" s="351"/>
      <c r="O810" s="352"/>
    </row>
    <row r="811" spans="6:15" ht="15.75" customHeight="1" x14ac:dyDescent="0.25">
      <c r="F811" s="349"/>
      <c r="G811" s="167"/>
      <c r="H811" s="167"/>
      <c r="I811" s="167"/>
      <c r="J811" s="167"/>
      <c r="K811" s="350"/>
      <c r="L811" s="350"/>
      <c r="M811" s="350"/>
      <c r="N811" s="351"/>
      <c r="O811" s="352"/>
    </row>
    <row r="812" spans="6:15" ht="15.75" customHeight="1" x14ac:dyDescent="0.25">
      <c r="F812" s="349"/>
      <c r="G812" s="167"/>
      <c r="H812" s="167"/>
      <c r="I812" s="167"/>
      <c r="J812" s="167"/>
      <c r="K812" s="350"/>
      <c r="L812" s="350"/>
      <c r="M812" s="350"/>
      <c r="N812" s="351"/>
      <c r="O812" s="352"/>
    </row>
    <row r="813" spans="6:15" ht="15.75" customHeight="1" x14ac:dyDescent="0.25">
      <c r="F813" s="349"/>
      <c r="G813" s="167"/>
      <c r="H813" s="167"/>
      <c r="I813" s="167"/>
      <c r="J813" s="167"/>
      <c r="K813" s="350"/>
      <c r="L813" s="350"/>
      <c r="M813" s="350"/>
      <c r="N813" s="351"/>
      <c r="O813" s="352"/>
    </row>
    <row r="814" spans="6:15" ht="15.75" customHeight="1" x14ac:dyDescent="0.25">
      <c r="F814" s="349"/>
      <c r="G814" s="167"/>
      <c r="H814" s="167"/>
      <c r="I814" s="167"/>
      <c r="J814" s="167"/>
      <c r="K814" s="350"/>
      <c r="L814" s="350"/>
      <c r="M814" s="350"/>
      <c r="N814" s="351"/>
      <c r="O814" s="352"/>
    </row>
    <row r="815" spans="6:15" ht="15.75" customHeight="1" x14ac:dyDescent="0.25">
      <c r="F815" s="349"/>
      <c r="G815" s="167"/>
      <c r="H815" s="167"/>
      <c r="I815" s="167"/>
      <c r="J815" s="167"/>
      <c r="K815" s="350"/>
      <c r="L815" s="350"/>
      <c r="M815" s="350"/>
      <c r="N815" s="351"/>
      <c r="O815" s="352"/>
    </row>
    <row r="816" spans="6:15" ht="15.75" customHeight="1" x14ac:dyDescent="0.25">
      <c r="F816" s="349"/>
      <c r="G816" s="167"/>
      <c r="H816" s="167"/>
      <c r="I816" s="167"/>
      <c r="J816" s="167"/>
      <c r="K816" s="350"/>
      <c r="L816" s="350"/>
      <c r="M816" s="350"/>
      <c r="N816" s="351"/>
      <c r="O816" s="352"/>
    </row>
    <row r="817" spans="6:15" ht="15.75" customHeight="1" x14ac:dyDescent="0.25">
      <c r="F817" s="349"/>
      <c r="G817" s="167"/>
      <c r="H817" s="167"/>
      <c r="I817" s="167"/>
      <c r="J817" s="167"/>
      <c r="K817" s="350"/>
      <c r="L817" s="350"/>
      <c r="M817" s="350"/>
      <c r="N817" s="351"/>
      <c r="O817" s="352"/>
    </row>
    <row r="818" spans="6:15" ht="15.75" customHeight="1" x14ac:dyDescent="0.25">
      <c r="F818" s="349"/>
      <c r="G818" s="167"/>
      <c r="H818" s="167"/>
      <c r="I818" s="167"/>
      <c r="J818" s="167"/>
      <c r="K818" s="350"/>
      <c r="L818" s="350"/>
      <c r="M818" s="350"/>
      <c r="N818" s="351"/>
      <c r="O818" s="352"/>
    </row>
    <row r="819" spans="6:15" ht="15.75" customHeight="1" x14ac:dyDescent="0.25">
      <c r="F819" s="349"/>
      <c r="G819" s="167"/>
      <c r="H819" s="167"/>
      <c r="I819" s="167"/>
      <c r="J819" s="167"/>
      <c r="K819" s="350"/>
      <c r="L819" s="350"/>
      <c r="M819" s="350"/>
      <c r="N819" s="351"/>
      <c r="O819" s="352"/>
    </row>
    <row r="820" spans="6:15" ht="15.75" customHeight="1" x14ac:dyDescent="0.25">
      <c r="F820" s="349"/>
      <c r="G820" s="167"/>
      <c r="H820" s="167"/>
      <c r="I820" s="167"/>
      <c r="J820" s="167"/>
      <c r="K820" s="350"/>
      <c r="L820" s="350"/>
      <c r="M820" s="350"/>
      <c r="N820" s="351"/>
      <c r="O820" s="352"/>
    </row>
    <row r="821" spans="6:15" ht="15.75" customHeight="1" x14ac:dyDescent="0.25">
      <c r="F821" s="349"/>
      <c r="G821" s="167"/>
      <c r="H821" s="167"/>
      <c r="I821" s="167"/>
      <c r="J821" s="167"/>
      <c r="K821" s="350"/>
      <c r="L821" s="350"/>
      <c r="M821" s="350"/>
      <c r="N821" s="351"/>
      <c r="O821" s="352"/>
    </row>
    <row r="822" spans="6:15" ht="15.75" customHeight="1" x14ac:dyDescent="0.25">
      <c r="F822" s="349"/>
      <c r="G822" s="167"/>
      <c r="H822" s="167"/>
      <c r="I822" s="167"/>
      <c r="J822" s="167"/>
      <c r="K822" s="350"/>
      <c r="L822" s="350"/>
      <c r="M822" s="350"/>
      <c r="N822" s="351"/>
      <c r="O822" s="352"/>
    </row>
    <row r="823" spans="6:15" ht="15.75" customHeight="1" x14ac:dyDescent="0.25">
      <c r="F823" s="349"/>
      <c r="G823" s="167"/>
      <c r="H823" s="167"/>
      <c r="I823" s="167"/>
      <c r="J823" s="167"/>
      <c r="K823" s="350"/>
      <c r="L823" s="350"/>
      <c r="M823" s="350"/>
      <c r="N823" s="351"/>
      <c r="O823" s="352"/>
    </row>
    <row r="824" spans="6:15" ht="15.75" customHeight="1" x14ac:dyDescent="0.25">
      <c r="F824" s="349"/>
      <c r="G824" s="167"/>
      <c r="H824" s="167"/>
      <c r="I824" s="167"/>
      <c r="J824" s="167"/>
      <c r="K824" s="350"/>
      <c r="L824" s="350"/>
      <c r="M824" s="350"/>
      <c r="N824" s="351"/>
      <c r="O824" s="352"/>
    </row>
    <row r="825" spans="6:15" ht="15.75" customHeight="1" x14ac:dyDescent="0.25">
      <c r="F825" s="349"/>
      <c r="G825" s="167"/>
      <c r="H825" s="167"/>
      <c r="I825" s="167"/>
      <c r="J825" s="167"/>
      <c r="K825" s="350"/>
      <c r="L825" s="350"/>
      <c r="M825" s="350"/>
      <c r="N825" s="351"/>
      <c r="O825" s="352"/>
    </row>
    <row r="826" spans="6:15" ht="15.75" customHeight="1" x14ac:dyDescent="0.25">
      <c r="F826" s="349"/>
      <c r="G826" s="167"/>
      <c r="H826" s="167"/>
      <c r="I826" s="167"/>
      <c r="J826" s="167"/>
      <c r="K826" s="350"/>
      <c r="L826" s="350"/>
      <c r="M826" s="350"/>
      <c r="N826" s="351"/>
      <c r="O826" s="352"/>
    </row>
    <row r="827" spans="6:15" ht="15.75" customHeight="1" x14ac:dyDescent="0.25">
      <c r="F827" s="349"/>
      <c r="G827" s="167"/>
      <c r="H827" s="167"/>
      <c r="I827" s="167"/>
      <c r="J827" s="167"/>
      <c r="K827" s="350"/>
      <c r="L827" s="350"/>
      <c r="M827" s="350"/>
      <c r="N827" s="351"/>
      <c r="O827" s="352"/>
    </row>
    <row r="828" spans="6:15" ht="15.75" customHeight="1" x14ac:dyDescent="0.25">
      <c r="F828" s="349"/>
      <c r="G828" s="167"/>
      <c r="H828" s="167"/>
      <c r="I828" s="167"/>
      <c r="J828" s="167"/>
      <c r="K828" s="350"/>
      <c r="L828" s="350"/>
      <c r="M828" s="350"/>
      <c r="N828" s="351"/>
      <c r="O828" s="352"/>
    </row>
    <row r="829" spans="6:15" ht="15.75" customHeight="1" x14ac:dyDescent="0.25">
      <c r="F829" s="349"/>
      <c r="G829" s="167"/>
      <c r="H829" s="167"/>
      <c r="I829" s="167"/>
      <c r="J829" s="167"/>
      <c r="K829" s="350"/>
      <c r="L829" s="350"/>
      <c r="M829" s="350"/>
      <c r="N829" s="351"/>
      <c r="O829" s="352"/>
    </row>
    <row r="830" spans="6:15" ht="15.75" customHeight="1" x14ac:dyDescent="0.25">
      <c r="F830" s="349"/>
      <c r="G830" s="167"/>
      <c r="H830" s="167"/>
      <c r="I830" s="167"/>
      <c r="J830" s="167"/>
      <c r="K830" s="350"/>
      <c r="L830" s="350"/>
      <c r="M830" s="350"/>
      <c r="N830" s="351"/>
      <c r="O830" s="352"/>
    </row>
    <row r="831" spans="6:15" ht="15.75" customHeight="1" x14ac:dyDescent="0.25">
      <c r="F831" s="349"/>
      <c r="G831" s="167"/>
      <c r="H831" s="167"/>
      <c r="I831" s="167"/>
      <c r="J831" s="167"/>
      <c r="K831" s="350"/>
      <c r="L831" s="350"/>
      <c r="M831" s="350"/>
      <c r="N831" s="351"/>
      <c r="O831" s="352"/>
    </row>
    <row r="832" spans="6:15" ht="15.75" customHeight="1" x14ac:dyDescent="0.25">
      <c r="F832" s="349"/>
      <c r="G832" s="167"/>
      <c r="H832" s="167"/>
      <c r="I832" s="167"/>
      <c r="J832" s="167"/>
      <c r="K832" s="350"/>
      <c r="L832" s="350"/>
      <c r="M832" s="350"/>
      <c r="N832" s="351"/>
      <c r="O832" s="352"/>
    </row>
    <row r="833" spans="6:15" ht="15.75" customHeight="1" x14ac:dyDescent="0.25">
      <c r="F833" s="349"/>
      <c r="G833" s="167"/>
      <c r="H833" s="167"/>
      <c r="I833" s="167"/>
      <c r="J833" s="167"/>
      <c r="K833" s="350"/>
      <c r="L833" s="350"/>
      <c r="M833" s="350"/>
      <c r="N833" s="351"/>
      <c r="O833" s="352"/>
    </row>
    <row r="834" spans="6:15" ht="15.75" customHeight="1" x14ac:dyDescent="0.25">
      <c r="F834" s="349"/>
      <c r="G834" s="167"/>
      <c r="H834" s="167"/>
      <c r="I834" s="167"/>
      <c r="J834" s="167"/>
      <c r="K834" s="350"/>
      <c r="L834" s="350"/>
      <c r="M834" s="350"/>
      <c r="N834" s="351"/>
      <c r="O834" s="352"/>
    </row>
    <row r="835" spans="6:15" ht="15.75" customHeight="1" x14ac:dyDescent="0.25">
      <c r="F835" s="349"/>
      <c r="G835" s="167"/>
      <c r="H835" s="167"/>
      <c r="I835" s="167"/>
      <c r="J835" s="167"/>
      <c r="K835" s="350"/>
      <c r="L835" s="350"/>
      <c r="M835" s="350"/>
      <c r="N835" s="351"/>
      <c r="O835" s="352"/>
    </row>
    <row r="836" spans="6:15" ht="15.75" customHeight="1" x14ac:dyDescent="0.25">
      <c r="F836" s="349"/>
      <c r="G836" s="167"/>
      <c r="H836" s="167"/>
      <c r="I836" s="167"/>
      <c r="J836" s="167"/>
      <c r="K836" s="350"/>
      <c r="L836" s="350"/>
      <c r="M836" s="350"/>
      <c r="N836" s="351"/>
      <c r="O836" s="352"/>
    </row>
    <row r="837" spans="6:15" ht="15.75" customHeight="1" x14ac:dyDescent="0.25">
      <c r="F837" s="349"/>
      <c r="G837" s="167"/>
      <c r="H837" s="167"/>
      <c r="I837" s="167"/>
      <c r="J837" s="167"/>
      <c r="K837" s="350"/>
      <c r="L837" s="350"/>
      <c r="M837" s="350"/>
      <c r="N837" s="351"/>
      <c r="O837" s="352"/>
    </row>
    <row r="838" spans="6:15" ht="15.75" customHeight="1" x14ac:dyDescent="0.25">
      <c r="F838" s="349"/>
      <c r="G838" s="167"/>
      <c r="H838" s="167"/>
      <c r="I838" s="167"/>
      <c r="J838" s="167"/>
      <c r="K838" s="350"/>
      <c r="L838" s="350"/>
      <c r="M838" s="350"/>
      <c r="N838" s="351"/>
      <c r="O838" s="352"/>
    </row>
    <row r="839" spans="6:15" ht="15.75" customHeight="1" x14ac:dyDescent="0.25">
      <c r="F839" s="349"/>
      <c r="G839" s="167"/>
      <c r="H839" s="167"/>
      <c r="I839" s="167"/>
      <c r="J839" s="167"/>
      <c r="K839" s="350"/>
      <c r="L839" s="350"/>
      <c r="M839" s="350"/>
      <c r="N839" s="351"/>
      <c r="O839" s="352"/>
    </row>
    <row r="840" spans="6:15" ht="15.75" customHeight="1" x14ac:dyDescent="0.25">
      <c r="F840" s="349"/>
      <c r="G840" s="167"/>
      <c r="H840" s="167"/>
      <c r="I840" s="167"/>
      <c r="J840" s="167"/>
      <c r="K840" s="350"/>
      <c r="L840" s="350"/>
      <c r="M840" s="350"/>
      <c r="N840" s="351"/>
      <c r="O840" s="352"/>
    </row>
    <row r="841" spans="6:15" ht="15.75" customHeight="1" x14ac:dyDescent="0.25">
      <c r="F841" s="349"/>
      <c r="G841" s="167"/>
      <c r="H841" s="167"/>
      <c r="I841" s="167"/>
      <c r="J841" s="167"/>
      <c r="K841" s="350"/>
      <c r="L841" s="350"/>
      <c r="M841" s="350"/>
      <c r="N841" s="351"/>
      <c r="O841" s="352"/>
    </row>
    <row r="842" spans="6:15" ht="15.75" customHeight="1" x14ac:dyDescent="0.25">
      <c r="F842" s="349"/>
      <c r="G842" s="167"/>
      <c r="H842" s="167"/>
      <c r="I842" s="167"/>
      <c r="J842" s="167"/>
      <c r="K842" s="350"/>
      <c r="L842" s="350"/>
      <c r="M842" s="350"/>
      <c r="N842" s="351"/>
      <c r="O842" s="352"/>
    </row>
    <row r="843" spans="6:15" ht="15.75" customHeight="1" x14ac:dyDescent="0.25">
      <c r="F843" s="349"/>
      <c r="G843" s="167"/>
      <c r="H843" s="167"/>
      <c r="I843" s="167"/>
      <c r="J843" s="167"/>
      <c r="K843" s="350"/>
      <c r="L843" s="350"/>
      <c r="M843" s="350"/>
      <c r="N843" s="351"/>
      <c r="O843" s="352"/>
    </row>
    <row r="844" spans="6:15" ht="15.75" customHeight="1" x14ac:dyDescent="0.25">
      <c r="F844" s="349"/>
      <c r="G844" s="167"/>
      <c r="H844" s="167"/>
      <c r="I844" s="167"/>
      <c r="J844" s="167"/>
      <c r="K844" s="350"/>
      <c r="L844" s="350"/>
      <c r="M844" s="350"/>
      <c r="N844" s="351"/>
      <c r="O844" s="352"/>
    </row>
    <row r="845" spans="6:15" ht="15.75" customHeight="1" x14ac:dyDescent="0.25">
      <c r="F845" s="349"/>
      <c r="G845" s="167"/>
      <c r="H845" s="167"/>
      <c r="I845" s="167"/>
      <c r="J845" s="167"/>
      <c r="K845" s="350"/>
      <c r="L845" s="350"/>
      <c r="M845" s="350"/>
      <c r="N845" s="351"/>
      <c r="O845" s="352"/>
    </row>
    <row r="846" spans="6:15" ht="15.75" customHeight="1" x14ac:dyDescent="0.25">
      <c r="F846" s="349"/>
      <c r="G846" s="167"/>
      <c r="H846" s="167"/>
      <c r="I846" s="167"/>
      <c r="J846" s="167"/>
      <c r="K846" s="350"/>
      <c r="L846" s="350"/>
      <c r="M846" s="350"/>
      <c r="N846" s="351"/>
      <c r="O846" s="352"/>
    </row>
    <row r="847" spans="6:15" ht="15.75" customHeight="1" x14ac:dyDescent="0.25">
      <c r="F847" s="349"/>
      <c r="G847" s="167"/>
      <c r="H847" s="167"/>
      <c r="I847" s="167"/>
      <c r="J847" s="167"/>
      <c r="K847" s="350"/>
      <c r="L847" s="350"/>
      <c r="M847" s="350"/>
      <c r="N847" s="351"/>
      <c r="O847" s="352"/>
    </row>
    <row r="848" spans="6:15" ht="15.75" customHeight="1" x14ac:dyDescent="0.25">
      <c r="F848" s="349"/>
      <c r="G848" s="167"/>
      <c r="H848" s="167"/>
      <c r="I848" s="167"/>
      <c r="J848" s="167"/>
      <c r="K848" s="350"/>
      <c r="L848" s="350"/>
      <c r="M848" s="350"/>
      <c r="N848" s="351"/>
      <c r="O848" s="352"/>
    </row>
    <row r="849" spans="6:15" ht="15.75" customHeight="1" x14ac:dyDescent="0.25">
      <c r="F849" s="349"/>
      <c r="G849" s="167"/>
      <c r="H849" s="167"/>
      <c r="I849" s="167"/>
      <c r="J849" s="167"/>
      <c r="K849" s="350"/>
      <c r="L849" s="350"/>
      <c r="M849" s="350"/>
      <c r="N849" s="351"/>
      <c r="O849" s="352"/>
    </row>
    <row r="850" spans="6:15" ht="15.75" customHeight="1" x14ac:dyDescent="0.25">
      <c r="F850" s="349"/>
      <c r="G850" s="167"/>
      <c r="H850" s="167"/>
      <c r="I850" s="167"/>
      <c r="J850" s="167"/>
      <c r="K850" s="350"/>
      <c r="L850" s="350"/>
      <c r="M850" s="350"/>
      <c r="N850" s="351"/>
      <c r="O850" s="352"/>
    </row>
    <row r="851" spans="6:15" ht="15.75" customHeight="1" x14ac:dyDescent="0.25">
      <c r="F851" s="349"/>
      <c r="G851" s="167"/>
      <c r="H851" s="167"/>
      <c r="I851" s="167"/>
      <c r="J851" s="167"/>
      <c r="K851" s="350"/>
      <c r="L851" s="350"/>
      <c r="M851" s="350"/>
      <c r="N851" s="351"/>
      <c r="O851" s="352"/>
    </row>
    <row r="852" spans="6:15" ht="15.75" customHeight="1" x14ac:dyDescent="0.25">
      <c r="F852" s="349"/>
      <c r="G852" s="167"/>
      <c r="H852" s="167"/>
      <c r="I852" s="167"/>
      <c r="J852" s="167"/>
      <c r="K852" s="350"/>
      <c r="L852" s="350"/>
      <c r="M852" s="350"/>
      <c r="N852" s="351"/>
      <c r="O852" s="352"/>
    </row>
    <row r="853" spans="6:15" ht="15.75" customHeight="1" x14ac:dyDescent="0.25">
      <c r="F853" s="349"/>
      <c r="G853" s="167"/>
      <c r="H853" s="167"/>
      <c r="I853" s="167"/>
      <c r="J853" s="167"/>
      <c r="K853" s="350"/>
      <c r="L853" s="350"/>
      <c r="M853" s="350"/>
      <c r="N853" s="351"/>
      <c r="O853" s="352"/>
    </row>
    <row r="854" spans="6:15" ht="15.75" customHeight="1" x14ac:dyDescent="0.25">
      <c r="F854" s="349"/>
      <c r="G854" s="167"/>
      <c r="H854" s="167"/>
      <c r="I854" s="167"/>
      <c r="J854" s="167"/>
      <c r="K854" s="350"/>
      <c r="L854" s="350"/>
      <c r="M854" s="350"/>
      <c r="N854" s="351"/>
      <c r="O854" s="352"/>
    </row>
    <row r="855" spans="6:15" ht="15.75" customHeight="1" x14ac:dyDescent="0.25">
      <c r="F855" s="349"/>
      <c r="G855" s="167"/>
      <c r="H855" s="167"/>
      <c r="I855" s="167"/>
      <c r="J855" s="167"/>
      <c r="K855" s="350"/>
      <c r="L855" s="350"/>
      <c r="M855" s="350"/>
      <c r="N855" s="351"/>
      <c r="O855" s="352"/>
    </row>
    <row r="856" spans="6:15" ht="15.75" customHeight="1" x14ac:dyDescent="0.25">
      <c r="F856" s="349"/>
      <c r="G856" s="167"/>
      <c r="H856" s="167"/>
      <c r="I856" s="167"/>
      <c r="J856" s="167"/>
      <c r="K856" s="350"/>
      <c r="L856" s="350"/>
      <c r="M856" s="350"/>
      <c r="N856" s="351"/>
      <c r="O856" s="352"/>
    </row>
    <row r="857" spans="6:15" ht="15.75" customHeight="1" x14ac:dyDescent="0.25">
      <c r="F857" s="349"/>
      <c r="G857" s="167"/>
      <c r="H857" s="167"/>
      <c r="I857" s="167"/>
      <c r="J857" s="167"/>
      <c r="K857" s="350"/>
      <c r="L857" s="350"/>
      <c r="M857" s="350"/>
      <c r="N857" s="351"/>
      <c r="O857" s="352"/>
    </row>
    <row r="858" spans="6:15" ht="15.75" customHeight="1" x14ac:dyDescent="0.25">
      <c r="F858" s="349"/>
      <c r="G858" s="167"/>
      <c r="H858" s="167"/>
      <c r="I858" s="167"/>
      <c r="J858" s="167"/>
      <c r="K858" s="350"/>
      <c r="L858" s="350"/>
      <c r="M858" s="350"/>
      <c r="N858" s="351"/>
      <c r="O858" s="352"/>
    </row>
    <row r="859" spans="6:15" ht="15.75" customHeight="1" x14ac:dyDescent="0.25">
      <c r="F859" s="349"/>
      <c r="G859" s="167"/>
      <c r="H859" s="167"/>
      <c r="I859" s="167"/>
      <c r="J859" s="167"/>
      <c r="K859" s="350"/>
      <c r="L859" s="350"/>
      <c r="M859" s="350"/>
      <c r="N859" s="351"/>
      <c r="O859" s="352"/>
    </row>
    <row r="860" spans="6:15" ht="15.75" customHeight="1" x14ac:dyDescent="0.25">
      <c r="F860" s="349"/>
      <c r="G860" s="167"/>
      <c r="H860" s="167"/>
      <c r="I860" s="167"/>
      <c r="J860" s="167"/>
      <c r="K860" s="350"/>
      <c r="L860" s="350"/>
      <c r="M860" s="350"/>
      <c r="N860" s="351"/>
      <c r="O860" s="352"/>
    </row>
    <row r="861" spans="6:15" ht="15.75" customHeight="1" x14ac:dyDescent="0.25">
      <c r="F861" s="349"/>
      <c r="G861" s="167"/>
      <c r="H861" s="167"/>
      <c r="I861" s="167"/>
      <c r="J861" s="167"/>
      <c r="K861" s="350"/>
      <c r="L861" s="350"/>
      <c r="M861" s="350"/>
      <c r="N861" s="351"/>
      <c r="O861" s="352"/>
    </row>
    <row r="862" spans="6:15" ht="15.75" customHeight="1" x14ac:dyDescent="0.25">
      <c r="F862" s="349"/>
      <c r="G862" s="167"/>
      <c r="H862" s="167"/>
      <c r="I862" s="167"/>
      <c r="J862" s="167"/>
      <c r="K862" s="350"/>
      <c r="L862" s="350"/>
      <c r="M862" s="350"/>
      <c r="N862" s="351"/>
      <c r="O862" s="352"/>
    </row>
    <row r="863" spans="6:15" ht="15.75" customHeight="1" x14ac:dyDescent="0.25">
      <c r="F863" s="349"/>
      <c r="G863" s="167"/>
      <c r="H863" s="167"/>
      <c r="I863" s="167"/>
      <c r="J863" s="167"/>
      <c r="K863" s="350"/>
      <c r="L863" s="350"/>
      <c r="M863" s="350"/>
      <c r="N863" s="351"/>
      <c r="O863" s="352"/>
    </row>
    <row r="864" spans="6:15" ht="15.75" customHeight="1" x14ac:dyDescent="0.25">
      <c r="F864" s="349"/>
      <c r="G864" s="167"/>
      <c r="H864" s="167"/>
      <c r="I864" s="167"/>
      <c r="J864" s="167"/>
      <c r="K864" s="350"/>
      <c r="L864" s="350"/>
      <c r="M864" s="350"/>
      <c r="N864" s="351"/>
      <c r="O864" s="352"/>
    </row>
    <row r="865" spans="6:15" ht="15.75" customHeight="1" x14ac:dyDescent="0.25">
      <c r="F865" s="349"/>
      <c r="G865" s="167"/>
      <c r="H865" s="167"/>
      <c r="I865" s="167"/>
      <c r="J865" s="167"/>
      <c r="K865" s="350"/>
      <c r="L865" s="350"/>
      <c r="M865" s="350"/>
      <c r="N865" s="351"/>
      <c r="O865" s="352"/>
    </row>
    <row r="866" spans="6:15" ht="15.75" customHeight="1" x14ac:dyDescent="0.25">
      <c r="F866" s="349"/>
      <c r="G866" s="167"/>
      <c r="H866" s="167"/>
      <c r="I866" s="167"/>
      <c r="J866" s="167"/>
      <c r="K866" s="350"/>
      <c r="L866" s="350"/>
      <c r="M866" s="350"/>
      <c r="N866" s="351"/>
      <c r="O866" s="352"/>
    </row>
    <row r="867" spans="6:15" ht="15.75" customHeight="1" x14ac:dyDescent="0.25">
      <c r="F867" s="349"/>
      <c r="G867" s="167"/>
      <c r="H867" s="167"/>
      <c r="I867" s="167"/>
      <c r="J867" s="167"/>
      <c r="K867" s="350"/>
      <c r="L867" s="350"/>
      <c r="M867" s="350"/>
      <c r="N867" s="351"/>
      <c r="O867" s="352"/>
    </row>
    <row r="868" spans="6:15" ht="15.75" customHeight="1" x14ac:dyDescent="0.25">
      <c r="F868" s="349"/>
      <c r="G868" s="167"/>
      <c r="H868" s="167"/>
      <c r="I868" s="167"/>
      <c r="J868" s="167"/>
      <c r="K868" s="350"/>
      <c r="L868" s="350"/>
      <c r="M868" s="350"/>
      <c r="N868" s="351"/>
      <c r="O868" s="352"/>
    </row>
    <row r="869" spans="6:15" ht="15.75" customHeight="1" x14ac:dyDescent="0.25">
      <c r="F869" s="349"/>
      <c r="G869" s="167"/>
      <c r="H869" s="167"/>
      <c r="I869" s="167"/>
      <c r="J869" s="167"/>
      <c r="K869" s="350"/>
      <c r="L869" s="350"/>
      <c r="M869" s="350"/>
      <c r="N869" s="351"/>
      <c r="O869" s="352"/>
    </row>
    <row r="870" spans="6:15" ht="15.75" customHeight="1" x14ac:dyDescent="0.25">
      <c r="F870" s="349"/>
      <c r="G870" s="167"/>
      <c r="H870" s="167"/>
      <c r="I870" s="167"/>
      <c r="J870" s="167"/>
      <c r="K870" s="350"/>
      <c r="L870" s="350"/>
      <c r="M870" s="350"/>
      <c r="N870" s="351"/>
      <c r="O870" s="352"/>
    </row>
    <row r="871" spans="6:15" ht="15.75" customHeight="1" x14ac:dyDescent="0.25">
      <c r="F871" s="349"/>
      <c r="G871" s="167"/>
      <c r="H871" s="167"/>
      <c r="I871" s="167"/>
      <c r="J871" s="167"/>
      <c r="K871" s="350"/>
      <c r="L871" s="350"/>
      <c r="M871" s="350"/>
      <c r="N871" s="351"/>
      <c r="O871" s="352"/>
    </row>
    <row r="872" spans="6:15" ht="15.75" customHeight="1" x14ac:dyDescent="0.25">
      <c r="F872" s="349"/>
      <c r="G872" s="167"/>
      <c r="H872" s="167"/>
      <c r="I872" s="167"/>
      <c r="J872" s="167"/>
      <c r="K872" s="350"/>
      <c r="L872" s="350"/>
      <c r="M872" s="350"/>
      <c r="N872" s="351"/>
      <c r="O872" s="352"/>
    </row>
    <row r="873" spans="6:15" ht="15.75" customHeight="1" x14ac:dyDescent="0.25">
      <c r="F873" s="349"/>
      <c r="G873" s="167"/>
      <c r="H873" s="167"/>
      <c r="I873" s="167"/>
      <c r="J873" s="167"/>
      <c r="K873" s="350"/>
      <c r="L873" s="350"/>
      <c r="M873" s="350"/>
      <c r="N873" s="351"/>
      <c r="O873" s="352"/>
    </row>
    <row r="874" spans="6:15" ht="15.75" customHeight="1" x14ac:dyDescent="0.25">
      <c r="F874" s="349"/>
      <c r="G874" s="167"/>
      <c r="H874" s="167"/>
      <c r="I874" s="167"/>
      <c r="J874" s="167"/>
      <c r="K874" s="350"/>
      <c r="L874" s="350"/>
      <c r="M874" s="350"/>
      <c r="N874" s="351"/>
      <c r="O874" s="352"/>
    </row>
    <row r="875" spans="6:15" ht="15.75" customHeight="1" x14ac:dyDescent="0.25">
      <c r="F875" s="349"/>
      <c r="G875" s="167"/>
      <c r="H875" s="167"/>
      <c r="I875" s="167"/>
      <c r="J875" s="167"/>
      <c r="K875" s="350"/>
      <c r="L875" s="350"/>
      <c r="M875" s="350"/>
      <c r="N875" s="351"/>
      <c r="O875" s="352"/>
    </row>
    <row r="876" spans="6:15" ht="15.75" customHeight="1" x14ac:dyDescent="0.25">
      <c r="F876" s="349"/>
      <c r="G876" s="167"/>
      <c r="H876" s="167"/>
      <c r="I876" s="167"/>
      <c r="J876" s="167"/>
      <c r="K876" s="350"/>
      <c r="L876" s="350"/>
      <c r="M876" s="350"/>
      <c r="N876" s="351"/>
      <c r="O876" s="352"/>
    </row>
    <row r="877" spans="6:15" ht="15.75" customHeight="1" x14ac:dyDescent="0.25">
      <c r="F877" s="349"/>
      <c r="G877" s="167"/>
      <c r="H877" s="167"/>
      <c r="I877" s="167"/>
      <c r="J877" s="167"/>
      <c r="K877" s="350"/>
      <c r="L877" s="350"/>
      <c r="M877" s="350"/>
      <c r="N877" s="351"/>
      <c r="O877" s="352"/>
    </row>
    <row r="878" spans="6:15" ht="15.75" customHeight="1" x14ac:dyDescent="0.25">
      <c r="F878" s="349"/>
      <c r="G878" s="167"/>
      <c r="H878" s="167"/>
      <c r="I878" s="167"/>
      <c r="J878" s="167"/>
      <c r="K878" s="350"/>
      <c r="L878" s="350"/>
      <c r="M878" s="350"/>
      <c r="N878" s="351"/>
      <c r="O878" s="352"/>
    </row>
    <row r="879" spans="6:15" ht="15.75" customHeight="1" x14ac:dyDescent="0.25">
      <c r="F879" s="349"/>
      <c r="G879" s="167"/>
      <c r="H879" s="167"/>
      <c r="I879" s="167"/>
      <c r="J879" s="167"/>
      <c r="K879" s="350"/>
      <c r="L879" s="350"/>
      <c r="M879" s="350"/>
      <c r="N879" s="351"/>
      <c r="O879" s="352"/>
    </row>
    <row r="880" spans="6:15" ht="15.75" customHeight="1" x14ac:dyDescent="0.25">
      <c r="F880" s="349"/>
      <c r="G880" s="167"/>
      <c r="H880" s="167"/>
      <c r="I880" s="167"/>
      <c r="J880" s="167"/>
      <c r="K880" s="350"/>
      <c r="L880" s="350"/>
      <c r="M880" s="350"/>
      <c r="N880" s="351"/>
      <c r="O880" s="352"/>
    </row>
    <row r="881" spans="6:15" ht="15.75" customHeight="1" x14ac:dyDescent="0.25">
      <c r="F881" s="349"/>
      <c r="G881" s="167"/>
      <c r="H881" s="167"/>
      <c r="I881" s="167"/>
      <c r="J881" s="167"/>
      <c r="K881" s="350"/>
      <c r="L881" s="350"/>
      <c r="M881" s="350"/>
      <c r="N881" s="351"/>
      <c r="O881" s="352"/>
    </row>
    <row r="882" spans="6:15" ht="15.75" customHeight="1" x14ac:dyDescent="0.25">
      <c r="F882" s="349"/>
      <c r="G882" s="167"/>
      <c r="H882" s="167"/>
      <c r="I882" s="167"/>
      <c r="J882" s="167"/>
      <c r="K882" s="350"/>
      <c r="L882" s="350"/>
      <c r="M882" s="350"/>
      <c r="N882" s="351"/>
      <c r="O882" s="352"/>
    </row>
    <row r="883" spans="6:15" ht="15.75" customHeight="1" x14ac:dyDescent="0.25">
      <c r="F883" s="349"/>
      <c r="G883" s="167"/>
      <c r="H883" s="167"/>
      <c r="I883" s="167"/>
      <c r="J883" s="167"/>
      <c r="K883" s="350"/>
      <c r="L883" s="350"/>
      <c r="M883" s="350"/>
      <c r="N883" s="351"/>
      <c r="O883" s="352"/>
    </row>
    <row r="884" spans="6:15" ht="15.75" customHeight="1" x14ac:dyDescent="0.25">
      <c r="F884" s="349"/>
      <c r="G884" s="167"/>
      <c r="H884" s="167"/>
      <c r="I884" s="167"/>
      <c r="J884" s="167"/>
      <c r="K884" s="350"/>
      <c r="L884" s="350"/>
      <c r="M884" s="350"/>
      <c r="N884" s="351"/>
      <c r="O884" s="352"/>
    </row>
    <row r="885" spans="6:15" ht="15.75" customHeight="1" x14ac:dyDescent="0.25">
      <c r="F885" s="349"/>
      <c r="G885" s="167"/>
      <c r="H885" s="167"/>
      <c r="I885" s="167"/>
      <c r="J885" s="167"/>
      <c r="K885" s="350"/>
      <c r="L885" s="350"/>
      <c r="M885" s="350"/>
      <c r="N885" s="351"/>
      <c r="O885" s="352"/>
    </row>
    <row r="886" spans="6:15" ht="15.75" customHeight="1" x14ac:dyDescent="0.25">
      <c r="F886" s="349"/>
      <c r="G886" s="167"/>
      <c r="H886" s="167"/>
      <c r="I886" s="167"/>
      <c r="J886" s="167"/>
      <c r="K886" s="350"/>
      <c r="L886" s="350"/>
      <c r="M886" s="350"/>
      <c r="N886" s="351"/>
      <c r="O886" s="352"/>
    </row>
    <row r="887" spans="6:15" ht="15.75" customHeight="1" x14ac:dyDescent="0.25">
      <c r="F887" s="349"/>
      <c r="G887" s="167"/>
      <c r="H887" s="167"/>
      <c r="I887" s="167"/>
      <c r="J887" s="167"/>
      <c r="K887" s="350"/>
      <c r="L887" s="350"/>
      <c r="M887" s="350"/>
      <c r="N887" s="351"/>
      <c r="O887" s="352"/>
    </row>
    <row r="888" spans="6:15" ht="15.75" customHeight="1" x14ac:dyDescent="0.25">
      <c r="F888" s="349"/>
      <c r="G888" s="167"/>
      <c r="H888" s="167"/>
      <c r="I888" s="167"/>
      <c r="J888" s="167"/>
      <c r="K888" s="350"/>
      <c r="L888" s="350"/>
      <c r="M888" s="350"/>
      <c r="N888" s="351"/>
      <c r="O888" s="352"/>
    </row>
    <row r="889" spans="6:15" ht="15.75" customHeight="1" x14ac:dyDescent="0.25">
      <c r="F889" s="349"/>
      <c r="G889" s="167"/>
      <c r="H889" s="167"/>
      <c r="I889" s="167"/>
      <c r="J889" s="167"/>
      <c r="K889" s="350"/>
      <c r="L889" s="350"/>
      <c r="M889" s="350"/>
      <c r="N889" s="351"/>
      <c r="O889" s="352"/>
    </row>
    <row r="890" spans="6:15" ht="15.75" customHeight="1" x14ac:dyDescent="0.25">
      <c r="F890" s="349"/>
      <c r="G890" s="167"/>
      <c r="H890" s="167"/>
      <c r="I890" s="167"/>
      <c r="J890" s="167"/>
      <c r="K890" s="350"/>
      <c r="L890" s="350"/>
      <c r="M890" s="350"/>
      <c r="N890" s="351"/>
      <c r="O890" s="352"/>
    </row>
    <row r="891" spans="6:15" ht="15.75" customHeight="1" x14ac:dyDescent="0.25">
      <c r="F891" s="349"/>
      <c r="G891" s="167"/>
      <c r="H891" s="167"/>
      <c r="I891" s="167"/>
      <c r="J891" s="167"/>
      <c r="K891" s="350"/>
      <c r="L891" s="350"/>
      <c r="M891" s="350"/>
      <c r="N891" s="351"/>
      <c r="O891" s="352"/>
    </row>
    <row r="892" spans="6:15" ht="15.75" customHeight="1" x14ac:dyDescent="0.25">
      <c r="F892" s="349"/>
      <c r="G892" s="167"/>
      <c r="H892" s="167"/>
      <c r="I892" s="167"/>
      <c r="J892" s="167"/>
      <c r="K892" s="350"/>
      <c r="L892" s="350"/>
      <c r="M892" s="350"/>
      <c r="N892" s="351"/>
      <c r="O892" s="352"/>
    </row>
    <row r="893" spans="6:15" ht="15.75" customHeight="1" x14ac:dyDescent="0.25">
      <c r="F893" s="349"/>
      <c r="G893" s="167"/>
      <c r="H893" s="167"/>
      <c r="I893" s="167"/>
      <c r="J893" s="167"/>
      <c r="K893" s="350"/>
      <c r="L893" s="350"/>
      <c r="M893" s="350"/>
      <c r="N893" s="351"/>
      <c r="O893" s="352"/>
    </row>
    <row r="894" spans="6:15" ht="15.75" customHeight="1" x14ac:dyDescent="0.25">
      <c r="F894" s="349"/>
      <c r="G894" s="167"/>
      <c r="H894" s="167"/>
      <c r="I894" s="167"/>
      <c r="J894" s="167"/>
      <c r="K894" s="350"/>
      <c r="L894" s="350"/>
      <c r="M894" s="350"/>
      <c r="N894" s="351"/>
      <c r="O894" s="352"/>
    </row>
    <row r="895" spans="6:15" ht="15.75" customHeight="1" x14ac:dyDescent="0.25">
      <c r="F895" s="349"/>
      <c r="G895" s="167"/>
      <c r="H895" s="167"/>
      <c r="I895" s="167"/>
      <c r="J895" s="167"/>
      <c r="K895" s="350"/>
      <c r="L895" s="350"/>
      <c r="M895" s="350"/>
      <c r="N895" s="351"/>
      <c r="O895" s="352"/>
    </row>
    <row r="896" spans="6:15" ht="15.75" customHeight="1" x14ac:dyDescent="0.25">
      <c r="F896" s="349"/>
      <c r="G896" s="167"/>
      <c r="H896" s="167"/>
      <c r="I896" s="167"/>
      <c r="J896" s="167"/>
      <c r="K896" s="350"/>
      <c r="L896" s="350"/>
      <c r="M896" s="350"/>
      <c r="N896" s="351"/>
      <c r="O896" s="352"/>
    </row>
    <row r="897" spans="6:15" ht="15.75" customHeight="1" x14ac:dyDescent="0.25">
      <c r="F897" s="349"/>
      <c r="G897" s="167"/>
      <c r="H897" s="167"/>
      <c r="I897" s="167"/>
      <c r="J897" s="167"/>
      <c r="K897" s="350"/>
      <c r="L897" s="350"/>
      <c r="M897" s="350"/>
      <c r="N897" s="351"/>
      <c r="O897" s="352"/>
    </row>
    <row r="898" spans="6:15" ht="15.75" customHeight="1" x14ac:dyDescent="0.25">
      <c r="F898" s="349"/>
      <c r="G898" s="167"/>
      <c r="H898" s="167"/>
      <c r="I898" s="167"/>
      <c r="J898" s="167"/>
      <c r="K898" s="350"/>
      <c r="L898" s="350"/>
      <c r="M898" s="350"/>
      <c r="N898" s="351"/>
      <c r="O898" s="352"/>
    </row>
    <row r="899" spans="6:15" ht="15.75" customHeight="1" x14ac:dyDescent="0.25">
      <c r="F899" s="349"/>
      <c r="G899" s="167"/>
      <c r="H899" s="167"/>
      <c r="I899" s="167"/>
      <c r="J899" s="167"/>
      <c r="K899" s="350"/>
      <c r="L899" s="350"/>
      <c r="M899" s="350"/>
      <c r="N899" s="351"/>
      <c r="O899" s="352"/>
    </row>
    <row r="900" spans="6:15" ht="15.75" customHeight="1" x14ac:dyDescent="0.25">
      <c r="F900" s="349"/>
      <c r="G900" s="167"/>
      <c r="H900" s="167"/>
      <c r="I900" s="167"/>
      <c r="J900" s="167"/>
      <c r="K900" s="350"/>
      <c r="L900" s="350"/>
      <c r="M900" s="350"/>
      <c r="N900" s="351"/>
      <c r="O900" s="352"/>
    </row>
    <row r="901" spans="6:15" ht="15.75" customHeight="1" x14ac:dyDescent="0.25">
      <c r="F901" s="349"/>
      <c r="G901" s="167"/>
      <c r="H901" s="167"/>
      <c r="I901" s="167"/>
      <c r="J901" s="167"/>
      <c r="K901" s="350"/>
      <c r="L901" s="350"/>
      <c r="M901" s="350"/>
      <c r="N901" s="351"/>
      <c r="O901" s="352"/>
    </row>
    <row r="902" spans="6:15" ht="15.75" customHeight="1" x14ac:dyDescent="0.25">
      <c r="F902" s="349"/>
      <c r="G902" s="167"/>
      <c r="H902" s="167"/>
      <c r="I902" s="167"/>
      <c r="J902" s="167"/>
      <c r="K902" s="350"/>
      <c r="L902" s="350"/>
      <c r="M902" s="350"/>
      <c r="N902" s="351"/>
      <c r="O902" s="352"/>
    </row>
    <row r="903" spans="6:15" ht="15.75" customHeight="1" x14ac:dyDescent="0.25">
      <c r="F903" s="349"/>
      <c r="G903" s="167"/>
      <c r="H903" s="167"/>
      <c r="I903" s="167"/>
      <c r="J903" s="167"/>
      <c r="K903" s="350"/>
      <c r="L903" s="350"/>
      <c r="M903" s="350"/>
      <c r="N903" s="351"/>
      <c r="O903" s="352"/>
    </row>
    <row r="904" spans="6:15" ht="15.75" customHeight="1" x14ac:dyDescent="0.25">
      <c r="F904" s="349"/>
      <c r="G904" s="167"/>
      <c r="H904" s="167"/>
      <c r="I904" s="167"/>
      <c r="J904" s="167"/>
      <c r="K904" s="350"/>
      <c r="L904" s="350"/>
      <c r="M904" s="350"/>
      <c r="N904" s="351"/>
      <c r="O904" s="352"/>
    </row>
    <row r="905" spans="6:15" ht="15.75" customHeight="1" x14ac:dyDescent="0.25">
      <c r="F905" s="349"/>
      <c r="G905" s="167"/>
      <c r="H905" s="167"/>
      <c r="I905" s="167"/>
      <c r="J905" s="167"/>
      <c r="K905" s="350"/>
      <c r="L905" s="350"/>
      <c r="M905" s="350"/>
      <c r="N905" s="351"/>
      <c r="O905" s="352"/>
    </row>
    <row r="906" spans="6:15" ht="15.75" customHeight="1" x14ac:dyDescent="0.25">
      <c r="F906" s="349"/>
      <c r="G906" s="167"/>
      <c r="H906" s="167"/>
      <c r="I906" s="167"/>
      <c r="J906" s="167"/>
      <c r="K906" s="350"/>
      <c r="L906" s="350"/>
      <c r="M906" s="350"/>
      <c r="N906" s="351"/>
      <c r="O906" s="352"/>
    </row>
    <row r="907" spans="6:15" ht="15.75" customHeight="1" x14ac:dyDescent="0.25">
      <c r="F907" s="349"/>
      <c r="G907" s="167"/>
      <c r="H907" s="167"/>
      <c r="I907" s="167"/>
      <c r="J907" s="167"/>
      <c r="K907" s="350"/>
      <c r="L907" s="350"/>
      <c r="M907" s="350"/>
      <c r="N907" s="351"/>
      <c r="O907" s="352"/>
    </row>
    <row r="908" spans="6:15" ht="15.75" customHeight="1" x14ac:dyDescent="0.25">
      <c r="F908" s="349"/>
      <c r="G908" s="167"/>
      <c r="H908" s="167"/>
      <c r="I908" s="167"/>
      <c r="J908" s="167"/>
      <c r="K908" s="350"/>
      <c r="L908" s="350"/>
      <c r="M908" s="350"/>
      <c r="N908" s="351"/>
      <c r="O908" s="352"/>
    </row>
    <row r="909" spans="6:15" ht="15.75" customHeight="1" x14ac:dyDescent="0.25">
      <c r="F909" s="349"/>
      <c r="G909" s="167"/>
      <c r="H909" s="167"/>
      <c r="I909" s="167"/>
      <c r="J909" s="167"/>
      <c r="K909" s="350"/>
      <c r="L909" s="350"/>
      <c r="M909" s="350"/>
      <c r="N909" s="351"/>
      <c r="O909" s="352"/>
    </row>
    <row r="910" spans="6:15" ht="15.75" customHeight="1" x14ac:dyDescent="0.25">
      <c r="F910" s="349"/>
      <c r="G910" s="167"/>
      <c r="H910" s="167"/>
      <c r="I910" s="167"/>
      <c r="J910" s="167"/>
      <c r="K910" s="350"/>
      <c r="L910" s="350"/>
      <c r="M910" s="350"/>
      <c r="N910" s="351"/>
      <c r="O910" s="352"/>
    </row>
    <row r="911" spans="6:15" ht="15.75" customHeight="1" x14ac:dyDescent="0.25">
      <c r="F911" s="349"/>
      <c r="G911" s="167"/>
      <c r="H911" s="167"/>
      <c r="I911" s="167"/>
      <c r="J911" s="167"/>
      <c r="K911" s="350"/>
      <c r="L911" s="350"/>
      <c r="M911" s="350"/>
      <c r="N911" s="351"/>
      <c r="O911" s="352"/>
    </row>
    <row r="912" spans="6:15" ht="15.75" customHeight="1" x14ac:dyDescent="0.25">
      <c r="F912" s="349"/>
      <c r="G912" s="167"/>
      <c r="H912" s="167"/>
      <c r="I912" s="167"/>
      <c r="J912" s="167"/>
      <c r="K912" s="350"/>
      <c r="L912" s="350"/>
      <c r="M912" s="350"/>
      <c r="N912" s="351"/>
      <c r="O912" s="352"/>
    </row>
    <row r="913" spans="6:15" ht="15.75" customHeight="1" x14ac:dyDescent="0.25">
      <c r="F913" s="349"/>
      <c r="G913" s="167"/>
      <c r="H913" s="167"/>
      <c r="I913" s="167"/>
      <c r="J913" s="167"/>
      <c r="K913" s="350"/>
      <c r="L913" s="350"/>
      <c r="M913" s="350"/>
      <c r="N913" s="351"/>
      <c r="O913" s="352"/>
    </row>
    <row r="914" spans="6:15" ht="15.75" customHeight="1" x14ac:dyDescent="0.25">
      <c r="F914" s="349"/>
      <c r="G914" s="167"/>
      <c r="H914" s="167"/>
      <c r="I914" s="167"/>
      <c r="J914" s="167"/>
      <c r="K914" s="350"/>
      <c r="L914" s="350"/>
      <c r="M914" s="350"/>
      <c r="N914" s="351"/>
      <c r="O914" s="352"/>
    </row>
    <row r="915" spans="6:15" ht="15.75" customHeight="1" x14ac:dyDescent="0.25">
      <c r="F915" s="349"/>
      <c r="G915" s="167"/>
      <c r="H915" s="167"/>
      <c r="I915" s="167"/>
      <c r="J915" s="167"/>
      <c r="K915" s="350"/>
      <c r="L915" s="350"/>
      <c r="M915" s="350"/>
      <c r="N915" s="351"/>
      <c r="O915" s="352"/>
    </row>
    <row r="916" spans="6:15" ht="15.75" customHeight="1" x14ac:dyDescent="0.25">
      <c r="F916" s="349"/>
      <c r="G916" s="167"/>
      <c r="H916" s="167"/>
      <c r="I916" s="167"/>
      <c r="J916" s="167"/>
      <c r="K916" s="350"/>
      <c r="L916" s="350"/>
      <c r="M916" s="350"/>
      <c r="N916" s="351"/>
      <c r="O916" s="352"/>
    </row>
    <row r="917" spans="6:15" ht="15.75" customHeight="1" x14ac:dyDescent="0.25">
      <c r="F917" s="349"/>
      <c r="G917" s="167"/>
      <c r="H917" s="167"/>
      <c r="I917" s="167"/>
      <c r="J917" s="167"/>
      <c r="K917" s="350"/>
      <c r="L917" s="350"/>
      <c r="M917" s="350"/>
      <c r="N917" s="351"/>
      <c r="O917" s="352"/>
    </row>
    <row r="918" spans="6:15" ht="15.75" customHeight="1" x14ac:dyDescent="0.25">
      <c r="F918" s="349"/>
      <c r="G918" s="167"/>
      <c r="H918" s="167"/>
      <c r="I918" s="167"/>
      <c r="J918" s="167"/>
      <c r="K918" s="350"/>
      <c r="L918" s="350"/>
      <c r="M918" s="350"/>
      <c r="N918" s="351"/>
      <c r="O918" s="352"/>
    </row>
    <row r="919" spans="6:15" ht="15.75" customHeight="1" x14ac:dyDescent="0.25">
      <c r="F919" s="349"/>
      <c r="G919" s="167"/>
      <c r="H919" s="167"/>
      <c r="I919" s="167"/>
      <c r="J919" s="167"/>
      <c r="K919" s="350"/>
      <c r="L919" s="350"/>
      <c r="M919" s="350"/>
      <c r="N919" s="351"/>
      <c r="O919" s="352"/>
    </row>
    <row r="920" spans="6:15" ht="15.75" customHeight="1" x14ac:dyDescent="0.25">
      <c r="F920" s="349"/>
      <c r="G920" s="167"/>
      <c r="H920" s="167"/>
      <c r="I920" s="167"/>
      <c r="J920" s="167"/>
      <c r="K920" s="350"/>
      <c r="L920" s="350"/>
      <c r="M920" s="350"/>
      <c r="N920" s="351"/>
      <c r="O920" s="352"/>
    </row>
    <row r="921" spans="6:15" ht="15.75" customHeight="1" x14ac:dyDescent="0.25">
      <c r="F921" s="349"/>
      <c r="G921" s="167"/>
      <c r="H921" s="167"/>
      <c r="I921" s="167"/>
      <c r="J921" s="167"/>
      <c r="K921" s="350"/>
      <c r="L921" s="350"/>
      <c r="M921" s="350"/>
      <c r="N921" s="351"/>
      <c r="O921" s="352"/>
    </row>
    <row r="922" spans="6:15" ht="15.75" customHeight="1" x14ac:dyDescent="0.25">
      <c r="F922" s="349"/>
      <c r="G922" s="167"/>
      <c r="H922" s="167"/>
      <c r="I922" s="167"/>
      <c r="J922" s="167"/>
      <c r="K922" s="350"/>
      <c r="L922" s="350"/>
      <c r="M922" s="350"/>
      <c r="N922" s="351"/>
      <c r="O922" s="352"/>
    </row>
    <row r="923" spans="6:15" ht="15.75" customHeight="1" x14ac:dyDescent="0.25">
      <c r="F923" s="349"/>
      <c r="G923" s="167"/>
      <c r="H923" s="167"/>
      <c r="I923" s="167"/>
      <c r="J923" s="167"/>
      <c r="K923" s="350"/>
      <c r="L923" s="350"/>
      <c r="M923" s="350"/>
      <c r="N923" s="351"/>
      <c r="O923" s="352"/>
    </row>
    <row r="924" spans="6:15" ht="15.75" customHeight="1" x14ac:dyDescent="0.25">
      <c r="F924" s="349"/>
      <c r="G924" s="167"/>
      <c r="H924" s="167"/>
      <c r="I924" s="167"/>
      <c r="J924" s="167"/>
      <c r="K924" s="350"/>
      <c r="L924" s="350"/>
      <c r="M924" s="350"/>
      <c r="N924" s="351"/>
      <c r="O924" s="352"/>
    </row>
    <row r="925" spans="6:15" ht="15.75" customHeight="1" x14ac:dyDescent="0.25">
      <c r="F925" s="349"/>
      <c r="G925" s="167"/>
      <c r="H925" s="167"/>
      <c r="I925" s="167"/>
      <c r="J925" s="167"/>
      <c r="K925" s="350"/>
      <c r="L925" s="350"/>
      <c r="M925" s="350"/>
      <c r="N925" s="351"/>
      <c r="O925" s="352"/>
    </row>
    <row r="926" spans="6:15" ht="15.75" customHeight="1" x14ac:dyDescent="0.25">
      <c r="F926" s="349"/>
      <c r="G926" s="167"/>
      <c r="H926" s="167"/>
      <c r="I926" s="167"/>
      <c r="J926" s="167"/>
      <c r="K926" s="350"/>
      <c r="L926" s="350"/>
      <c r="M926" s="350"/>
      <c r="N926" s="351"/>
      <c r="O926" s="352"/>
    </row>
    <row r="927" spans="6:15" ht="15.75" customHeight="1" x14ac:dyDescent="0.25">
      <c r="F927" s="349"/>
      <c r="G927" s="167"/>
      <c r="H927" s="167"/>
      <c r="I927" s="167"/>
      <c r="J927" s="167"/>
      <c r="K927" s="350"/>
      <c r="L927" s="350"/>
      <c r="M927" s="350"/>
      <c r="N927" s="351"/>
      <c r="O927" s="352"/>
    </row>
    <row r="928" spans="6:15" ht="15.75" customHeight="1" x14ac:dyDescent="0.25">
      <c r="F928" s="349"/>
      <c r="G928" s="167"/>
      <c r="H928" s="167"/>
      <c r="I928" s="167"/>
      <c r="J928" s="167"/>
      <c r="K928" s="350"/>
      <c r="L928" s="350"/>
      <c r="M928" s="350"/>
      <c r="N928" s="351"/>
      <c r="O928" s="352"/>
    </row>
    <row r="929" spans="6:15" ht="15.75" customHeight="1" x14ac:dyDescent="0.25">
      <c r="F929" s="349"/>
      <c r="G929" s="167"/>
      <c r="H929" s="167"/>
      <c r="I929" s="167"/>
      <c r="J929" s="167"/>
      <c r="K929" s="350"/>
      <c r="L929" s="350"/>
      <c r="M929" s="350"/>
      <c r="N929" s="351"/>
      <c r="O929" s="352"/>
    </row>
    <row r="930" spans="6:15" ht="15.75" customHeight="1" x14ac:dyDescent="0.25">
      <c r="F930" s="349"/>
      <c r="G930" s="167"/>
      <c r="H930" s="167"/>
      <c r="I930" s="167"/>
      <c r="J930" s="167"/>
      <c r="K930" s="350"/>
      <c r="L930" s="350"/>
      <c r="M930" s="350"/>
      <c r="N930" s="351"/>
      <c r="O930" s="352"/>
    </row>
    <row r="931" spans="6:15" ht="15.75" customHeight="1" x14ac:dyDescent="0.25">
      <c r="F931" s="349"/>
      <c r="G931" s="167"/>
      <c r="H931" s="167"/>
      <c r="I931" s="167"/>
      <c r="J931" s="167"/>
      <c r="K931" s="350"/>
      <c r="L931" s="350"/>
      <c r="M931" s="350"/>
      <c r="N931" s="351"/>
      <c r="O931" s="352"/>
    </row>
    <row r="932" spans="6:15" ht="15.75" customHeight="1" x14ac:dyDescent="0.25">
      <c r="F932" s="349"/>
      <c r="G932" s="167"/>
      <c r="H932" s="167"/>
      <c r="I932" s="167"/>
      <c r="J932" s="167"/>
      <c r="K932" s="350"/>
      <c r="L932" s="350"/>
      <c r="M932" s="350"/>
      <c r="N932" s="351"/>
      <c r="O932" s="352"/>
    </row>
    <row r="933" spans="6:15" ht="15.75" customHeight="1" x14ac:dyDescent="0.25">
      <c r="F933" s="349"/>
      <c r="G933" s="167"/>
      <c r="H933" s="167"/>
      <c r="I933" s="167"/>
      <c r="J933" s="167"/>
      <c r="K933" s="350"/>
      <c r="L933" s="350"/>
      <c r="M933" s="350"/>
      <c r="N933" s="351"/>
      <c r="O933" s="352"/>
    </row>
    <row r="934" spans="6:15" ht="15.75" customHeight="1" x14ac:dyDescent="0.25">
      <c r="F934" s="349"/>
      <c r="G934" s="167"/>
      <c r="H934" s="167"/>
      <c r="I934" s="167"/>
      <c r="J934" s="167"/>
      <c r="K934" s="350"/>
      <c r="L934" s="350"/>
      <c r="M934" s="350"/>
      <c r="N934" s="351"/>
      <c r="O934" s="352"/>
    </row>
    <row r="935" spans="6:15" ht="15.75" customHeight="1" x14ac:dyDescent="0.25">
      <c r="F935" s="349"/>
      <c r="G935" s="167"/>
      <c r="H935" s="167"/>
      <c r="I935" s="167"/>
      <c r="J935" s="167"/>
      <c r="K935" s="350"/>
      <c r="L935" s="350"/>
      <c r="M935" s="350"/>
      <c r="N935" s="351"/>
      <c r="O935" s="352"/>
    </row>
    <row r="936" spans="6:15" ht="15.75" customHeight="1" x14ac:dyDescent="0.25">
      <c r="F936" s="349"/>
      <c r="G936" s="167"/>
      <c r="H936" s="167"/>
      <c r="I936" s="167"/>
      <c r="J936" s="167"/>
      <c r="K936" s="350"/>
      <c r="L936" s="350"/>
      <c r="M936" s="350"/>
      <c r="N936" s="351"/>
      <c r="O936" s="352"/>
    </row>
    <row r="937" spans="6:15" ht="15.75" customHeight="1" x14ac:dyDescent="0.25">
      <c r="F937" s="349"/>
      <c r="G937" s="167"/>
      <c r="H937" s="167"/>
      <c r="I937" s="167"/>
      <c r="J937" s="167"/>
      <c r="K937" s="350"/>
      <c r="L937" s="350"/>
      <c r="M937" s="350"/>
      <c r="N937" s="351"/>
      <c r="O937" s="352"/>
    </row>
    <row r="938" spans="6:15" ht="15.75" customHeight="1" x14ac:dyDescent="0.25">
      <c r="F938" s="349"/>
      <c r="G938" s="167"/>
      <c r="H938" s="167"/>
      <c r="I938" s="167"/>
      <c r="J938" s="167"/>
      <c r="K938" s="350"/>
      <c r="L938" s="350"/>
      <c r="M938" s="350"/>
      <c r="N938" s="351"/>
      <c r="O938" s="352"/>
    </row>
    <row r="939" spans="6:15" ht="15.75" customHeight="1" x14ac:dyDescent="0.25">
      <c r="F939" s="349"/>
      <c r="G939" s="167"/>
      <c r="H939" s="167"/>
      <c r="I939" s="167"/>
      <c r="J939" s="167"/>
      <c r="K939" s="350"/>
      <c r="L939" s="350"/>
      <c r="M939" s="350"/>
      <c r="N939" s="351"/>
      <c r="O939" s="352"/>
    </row>
    <row r="940" spans="6:15" ht="15.75" customHeight="1" x14ac:dyDescent="0.25">
      <c r="F940" s="349"/>
      <c r="G940" s="167"/>
      <c r="H940" s="167"/>
      <c r="I940" s="167"/>
      <c r="J940" s="167"/>
      <c r="K940" s="350"/>
      <c r="L940" s="350"/>
      <c r="M940" s="350"/>
      <c r="N940" s="351"/>
      <c r="O940" s="352"/>
    </row>
    <row r="941" spans="6:15" ht="15.75" customHeight="1" x14ac:dyDescent="0.25">
      <c r="F941" s="349"/>
      <c r="G941" s="167"/>
      <c r="H941" s="167"/>
      <c r="I941" s="167"/>
      <c r="J941" s="167"/>
      <c r="K941" s="350"/>
      <c r="L941" s="350"/>
      <c r="M941" s="350"/>
      <c r="N941" s="351"/>
      <c r="O941" s="352"/>
    </row>
    <row r="942" spans="6:15" ht="15.75" customHeight="1" x14ac:dyDescent="0.25">
      <c r="F942" s="349"/>
      <c r="G942" s="167"/>
      <c r="H942" s="167"/>
      <c r="I942" s="167"/>
      <c r="J942" s="167"/>
      <c r="K942" s="350"/>
      <c r="L942" s="350"/>
      <c r="M942" s="350"/>
      <c r="N942" s="351"/>
      <c r="O942" s="352"/>
    </row>
    <row r="943" spans="6:15" ht="15.75" customHeight="1" x14ac:dyDescent="0.25">
      <c r="F943" s="349"/>
      <c r="G943" s="167"/>
      <c r="H943" s="167"/>
      <c r="I943" s="167"/>
      <c r="J943" s="167"/>
      <c r="K943" s="350"/>
      <c r="L943" s="350"/>
      <c r="M943" s="350"/>
      <c r="N943" s="351"/>
      <c r="O943" s="352"/>
    </row>
    <row r="944" spans="6:15" ht="15.75" customHeight="1" x14ac:dyDescent="0.25">
      <c r="F944" s="349"/>
      <c r="G944" s="167"/>
      <c r="H944" s="167"/>
      <c r="I944" s="167"/>
      <c r="J944" s="167"/>
      <c r="K944" s="350"/>
      <c r="L944" s="350"/>
      <c r="M944" s="350"/>
      <c r="N944" s="351"/>
      <c r="O944" s="352"/>
    </row>
    <row r="945" spans="6:15" ht="15.75" customHeight="1" x14ac:dyDescent="0.25">
      <c r="F945" s="349"/>
      <c r="G945" s="167"/>
      <c r="H945" s="167"/>
      <c r="I945" s="167"/>
      <c r="J945" s="167"/>
      <c r="K945" s="350"/>
      <c r="L945" s="350"/>
      <c r="M945" s="350"/>
      <c r="N945" s="351"/>
      <c r="O945" s="352"/>
    </row>
    <row r="946" spans="6:15" ht="15.75" customHeight="1" x14ac:dyDescent="0.25">
      <c r="F946" s="349"/>
      <c r="G946" s="167"/>
      <c r="H946" s="167"/>
      <c r="I946" s="167"/>
      <c r="J946" s="167"/>
      <c r="K946" s="350"/>
      <c r="L946" s="350"/>
      <c r="M946" s="350"/>
      <c r="N946" s="351"/>
      <c r="O946" s="352"/>
    </row>
    <row r="947" spans="6:15" ht="15.75" customHeight="1" x14ac:dyDescent="0.25">
      <c r="F947" s="349"/>
      <c r="G947" s="167"/>
      <c r="H947" s="167"/>
      <c r="I947" s="167"/>
      <c r="J947" s="167"/>
      <c r="K947" s="350"/>
      <c r="L947" s="350"/>
      <c r="M947" s="350"/>
      <c r="N947" s="351"/>
      <c r="O947" s="352"/>
    </row>
    <row r="948" spans="6:15" ht="15.75" customHeight="1" x14ac:dyDescent="0.25">
      <c r="F948" s="349"/>
      <c r="G948" s="167"/>
      <c r="H948" s="167"/>
      <c r="I948" s="167"/>
      <c r="J948" s="167"/>
      <c r="K948" s="350"/>
      <c r="L948" s="350"/>
      <c r="M948" s="350"/>
      <c r="N948" s="351"/>
      <c r="O948" s="352"/>
    </row>
    <row r="949" spans="6:15" ht="15.75" customHeight="1" x14ac:dyDescent="0.25">
      <c r="F949" s="349"/>
      <c r="G949" s="167"/>
      <c r="H949" s="167"/>
      <c r="I949" s="167"/>
      <c r="J949" s="167"/>
      <c r="K949" s="350"/>
      <c r="L949" s="350"/>
      <c r="M949" s="350"/>
      <c r="N949" s="351"/>
      <c r="O949" s="352"/>
    </row>
    <row r="950" spans="6:15" ht="15.75" customHeight="1" x14ac:dyDescent="0.25">
      <c r="F950" s="349"/>
      <c r="G950" s="167"/>
      <c r="H950" s="167"/>
      <c r="I950" s="167"/>
      <c r="J950" s="167"/>
      <c r="K950" s="350"/>
      <c r="L950" s="350"/>
      <c r="M950" s="350"/>
      <c r="N950" s="351"/>
      <c r="O950" s="352"/>
    </row>
    <row r="951" spans="6:15" ht="15.75" customHeight="1" x14ac:dyDescent="0.25">
      <c r="F951" s="349"/>
      <c r="G951" s="167"/>
      <c r="H951" s="167"/>
      <c r="I951" s="167"/>
      <c r="J951" s="167"/>
      <c r="K951" s="350"/>
      <c r="L951" s="350"/>
      <c r="M951" s="350"/>
      <c r="N951" s="351"/>
      <c r="O951" s="352"/>
    </row>
    <row r="952" spans="6:15" ht="15.75" customHeight="1" x14ac:dyDescent="0.25">
      <c r="F952" s="349"/>
      <c r="G952" s="167"/>
      <c r="H952" s="167"/>
      <c r="I952" s="167"/>
      <c r="J952" s="167"/>
      <c r="K952" s="350"/>
      <c r="L952" s="350"/>
      <c r="M952" s="350"/>
      <c r="N952" s="351"/>
      <c r="O952" s="352"/>
    </row>
    <row r="953" spans="6:15" ht="15.75" customHeight="1" x14ac:dyDescent="0.25">
      <c r="F953" s="349"/>
      <c r="G953" s="167"/>
      <c r="H953" s="167"/>
      <c r="I953" s="167"/>
      <c r="J953" s="167"/>
      <c r="K953" s="350"/>
      <c r="L953" s="350"/>
      <c r="M953" s="350"/>
      <c r="N953" s="351"/>
      <c r="O953" s="352"/>
    </row>
    <row r="954" spans="6:15" ht="15.75" customHeight="1" x14ac:dyDescent="0.25">
      <c r="F954" s="349"/>
      <c r="G954" s="167"/>
      <c r="H954" s="167"/>
      <c r="I954" s="167"/>
      <c r="J954" s="167"/>
      <c r="K954" s="350"/>
      <c r="L954" s="350"/>
      <c r="M954" s="350"/>
      <c r="N954" s="351"/>
      <c r="O954" s="352"/>
    </row>
    <row r="955" spans="6:15" ht="15.75" customHeight="1" x14ac:dyDescent="0.25">
      <c r="F955" s="349"/>
      <c r="G955" s="167"/>
      <c r="H955" s="167"/>
      <c r="I955" s="167"/>
      <c r="J955" s="167"/>
      <c r="K955" s="350"/>
      <c r="L955" s="350"/>
      <c r="M955" s="350"/>
      <c r="N955" s="351"/>
      <c r="O955" s="352"/>
    </row>
    <row r="956" spans="6:15" ht="15.75" customHeight="1" x14ac:dyDescent="0.25">
      <c r="F956" s="349"/>
      <c r="G956" s="167"/>
      <c r="H956" s="167"/>
      <c r="I956" s="167"/>
      <c r="J956" s="167"/>
      <c r="K956" s="350"/>
      <c r="L956" s="350"/>
      <c r="M956" s="350"/>
      <c r="N956" s="351"/>
      <c r="O956" s="352"/>
    </row>
    <row r="957" spans="6:15" ht="15.75" customHeight="1" x14ac:dyDescent="0.25">
      <c r="F957" s="349"/>
      <c r="G957" s="167"/>
      <c r="H957" s="167"/>
      <c r="I957" s="167"/>
      <c r="J957" s="167"/>
      <c r="K957" s="350"/>
      <c r="L957" s="350"/>
      <c r="M957" s="350"/>
      <c r="N957" s="351"/>
      <c r="O957" s="352"/>
    </row>
    <row r="958" spans="6:15" ht="15.75" customHeight="1" x14ac:dyDescent="0.25">
      <c r="F958" s="349"/>
      <c r="G958" s="167"/>
      <c r="H958" s="167"/>
      <c r="I958" s="167"/>
      <c r="J958" s="167"/>
      <c r="K958" s="350"/>
      <c r="L958" s="350"/>
      <c r="M958" s="350"/>
      <c r="N958" s="351"/>
      <c r="O958" s="352"/>
    </row>
    <row r="959" spans="6:15" ht="15.75" customHeight="1" x14ac:dyDescent="0.25">
      <c r="F959" s="349"/>
      <c r="G959" s="167"/>
      <c r="H959" s="167"/>
      <c r="I959" s="167"/>
      <c r="J959" s="167"/>
      <c r="K959" s="350"/>
      <c r="L959" s="350"/>
      <c r="M959" s="350"/>
      <c r="N959" s="351"/>
      <c r="O959" s="352"/>
    </row>
    <row r="960" spans="6:15" ht="15.75" customHeight="1" x14ac:dyDescent="0.25">
      <c r="F960" s="349"/>
      <c r="G960" s="167"/>
      <c r="H960" s="167"/>
      <c r="I960" s="167"/>
      <c r="J960" s="167"/>
      <c r="K960" s="350"/>
      <c r="L960" s="350"/>
      <c r="M960" s="350"/>
      <c r="N960" s="351"/>
      <c r="O960" s="352"/>
    </row>
    <row r="961" spans="6:15" ht="15.75" customHeight="1" x14ac:dyDescent="0.25">
      <c r="F961" s="349"/>
      <c r="G961" s="167"/>
      <c r="H961" s="167"/>
      <c r="I961" s="167"/>
      <c r="J961" s="167"/>
      <c r="K961" s="350"/>
      <c r="L961" s="350"/>
      <c r="M961" s="350"/>
      <c r="N961" s="351"/>
      <c r="O961" s="352"/>
    </row>
    <row r="962" spans="6:15" ht="15.75" customHeight="1" x14ac:dyDescent="0.25">
      <c r="F962" s="349"/>
      <c r="G962" s="167"/>
      <c r="H962" s="167"/>
      <c r="I962" s="167"/>
      <c r="J962" s="167"/>
      <c r="K962" s="350"/>
      <c r="L962" s="350"/>
      <c r="M962" s="350"/>
      <c r="N962" s="351"/>
      <c r="O962" s="352"/>
    </row>
    <row r="963" spans="6:15" ht="15.75" customHeight="1" x14ac:dyDescent="0.25">
      <c r="F963" s="349"/>
      <c r="G963" s="167"/>
      <c r="H963" s="167"/>
      <c r="I963" s="167"/>
      <c r="J963" s="167"/>
      <c r="K963" s="350"/>
      <c r="L963" s="350"/>
      <c r="M963" s="350"/>
      <c r="N963" s="351"/>
      <c r="O963" s="352"/>
    </row>
    <row r="964" spans="6:15" ht="15.75" customHeight="1" x14ac:dyDescent="0.25">
      <c r="F964" s="349"/>
      <c r="G964" s="167"/>
      <c r="H964" s="167"/>
      <c r="I964" s="167"/>
      <c r="J964" s="167"/>
      <c r="K964" s="350"/>
      <c r="L964" s="350"/>
      <c r="M964" s="350"/>
      <c r="N964" s="351"/>
      <c r="O964" s="352"/>
    </row>
    <row r="965" spans="6:15" ht="15.75" customHeight="1" x14ac:dyDescent="0.25">
      <c r="F965" s="349"/>
      <c r="G965" s="167"/>
      <c r="H965" s="167"/>
      <c r="I965" s="167"/>
      <c r="J965" s="167"/>
      <c r="K965" s="350"/>
      <c r="L965" s="350"/>
      <c r="M965" s="350"/>
      <c r="N965" s="351"/>
      <c r="O965" s="352"/>
    </row>
    <row r="966" spans="6:15" ht="15.75" customHeight="1" x14ac:dyDescent="0.25">
      <c r="F966" s="349"/>
      <c r="G966" s="167"/>
      <c r="H966" s="167"/>
      <c r="I966" s="167"/>
      <c r="J966" s="167"/>
      <c r="K966" s="350"/>
      <c r="L966" s="350"/>
      <c r="M966" s="350"/>
      <c r="N966" s="351"/>
      <c r="O966" s="352"/>
    </row>
    <row r="967" spans="6:15" ht="15.75" customHeight="1" x14ac:dyDescent="0.25">
      <c r="F967" s="349"/>
      <c r="G967" s="167"/>
      <c r="H967" s="167"/>
      <c r="I967" s="167"/>
      <c r="J967" s="167"/>
      <c r="K967" s="350"/>
      <c r="L967" s="350"/>
      <c r="M967" s="350"/>
      <c r="N967" s="351"/>
      <c r="O967" s="352"/>
    </row>
    <row r="968" spans="6:15" ht="15.75" customHeight="1" x14ac:dyDescent="0.25">
      <c r="F968" s="349"/>
      <c r="G968" s="167"/>
      <c r="H968" s="167"/>
      <c r="I968" s="167"/>
      <c r="J968" s="167"/>
      <c r="K968" s="350"/>
      <c r="L968" s="350"/>
      <c r="M968" s="350"/>
      <c r="N968" s="351"/>
      <c r="O968" s="352"/>
    </row>
    <row r="969" spans="6:15" ht="15.75" customHeight="1" x14ac:dyDescent="0.25">
      <c r="F969" s="349"/>
      <c r="G969" s="167"/>
      <c r="H969" s="167"/>
      <c r="I969" s="167"/>
      <c r="J969" s="167"/>
      <c r="K969" s="350"/>
      <c r="L969" s="350"/>
      <c r="M969" s="350"/>
      <c r="N969" s="351"/>
      <c r="O969" s="352"/>
    </row>
    <row r="970" spans="6:15" ht="15.75" customHeight="1" x14ac:dyDescent="0.25">
      <c r="F970" s="349"/>
      <c r="G970" s="167"/>
      <c r="H970" s="167"/>
      <c r="I970" s="167"/>
      <c r="J970" s="167"/>
      <c r="K970" s="350"/>
      <c r="L970" s="350"/>
      <c r="M970" s="350"/>
      <c r="N970" s="351"/>
      <c r="O970" s="352"/>
    </row>
    <row r="971" spans="6:15" ht="15.75" customHeight="1" x14ac:dyDescent="0.25">
      <c r="F971" s="349"/>
      <c r="G971" s="167"/>
      <c r="H971" s="167"/>
      <c r="I971" s="167"/>
      <c r="J971" s="167"/>
      <c r="K971" s="350"/>
      <c r="L971" s="350"/>
      <c r="M971" s="350"/>
      <c r="N971" s="351"/>
      <c r="O971" s="352"/>
    </row>
    <row r="972" spans="6:15" ht="15.75" customHeight="1" x14ac:dyDescent="0.25">
      <c r="F972" s="349"/>
      <c r="G972" s="167"/>
      <c r="H972" s="167"/>
      <c r="I972" s="167"/>
      <c r="J972" s="167"/>
      <c r="K972" s="350"/>
      <c r="L972" s="350"/>
      <c r="M972" s="350"/>
      <c r="N972" s="351"/>
      <c r="O972" s="352"/>
    </row>
    <row r="973" spans="6:15" ht="15.75" customHeight="1" x14ac:dyDescent="0.25">
      <c r="F973" s="349"/>
      <c r="G973" s="167"/>
      <c r="H973" s="167"/>
      <c r="I973" s="167"/>
      <c r="J973" s="167"/>
      <c r="K973" s="350"/>
      <c r="L973" s="350"/>
      <c r="M973" s="350"/>
      <c r="N973" s="351"/>
      <c r="O973" s="352"/>
    </row>
    <row r="974" spans="6:15" ht="15.75" customHeight="1" x14ac:dyDescent="0.25">
      <c r="F974" s="349"/>
      <c r="G974" s="167"/>
      <c r="H974" s="167"/>
      <c r="I974" s="167"/>
      <c r="J974" s="167"/>
      <c r="K974" s="350"/>
      <c r="L974" s="350"/>
      <c r="M974" s="350"/>
      <c r="N974" s="351"/>
      <c r="O974" s="352"/>
    </row>
    <row r="975" spans="6:15" ht="15.75" customHeight="1" x14ac:dyDescent="0.25">
      <c r="F975" s="349"/>
      <c r="G975" s="167"/>
      <c r="H975" s="167"/>
      <c r="I975" s="167"/>
      <c r="J975" s="167"/>
      <c r="K975" s="350"/>
      <c r="L975" s="350"/>
      <c r="M975" s="350"/>
      <c r="N975" s="351"/>
      <c r="O975" s="352"/>
    </row>
    <row r="976" spans="6:15" ht="15.75" customHeight="1" x14ac:dyDescent="0.25">
      <c r="F976" s="349"/>
      <c r="G976" s="167"/>
      <c r="H976" s="167"/>
      <c r="I976" s="167"/>
      <c r="J976" s="167"/>
      <c r="K976" s="350"/>
      <c r="L976" s="350"/>
      <c r="M976" s="350"/>
      <c r="N976" s="351"/>
      <c r="O976" s="352"/>
    </row>
    <row r="977" spans="6:15" ht="15.75" customHeight="1" x14ac:dyDescent="0.25">
      <c r="F977" s="349"/>
      <c r="G977" s="167"/>
      <c r="H977" s="167"/>
      <c r="I977" s="167"/>
      <c r="J977" s="167"/>
      <c r="K977" s="350"/>
      <c r="L977" s="350"/>
      <c r="M977" s="350"/>
      <c r="N977" s="351"/>
      <c r="O977" s="352"/>
    </row>
    <row r="978" spans="6:15" ht="15.75" customHeight="1" x14ac:dyDescent="0.25">
      <c r="F978" s="349"/>
      <c r="G978" s="167"/>
      <c r="H978" s="167"/>
      <c r="I978" s="167"/>
      <c r="J978" s="167"/>
      <c r="K978" s="350"/>
      <c r="L978" s="350"/>
      <c r="M978" s="350"/>
      <c r="N978" s="351"/>
      <c r="O978" s="352"/>
    </row>
    <row r="979" spans="6:15" ht="15.75" customHeight="1" x14ac:dyDescent="0.25">
      <c r="F979" s="349"/>
      <c r="G979" s="167"/>
      <c r="H979" s="167"/>
      <c r="I979" s="167"/>
      <c r="J979" s="167"/>
      <c r="K979" s="350"/>
      <c r="L979" s="350"/>
      <c r="M979" s="350"/>
      <c r="N979" s="351"/>
      <c r="O979" s="352"/>
    </row>
    <row r="980" spans="6:15" ht="15.75" customHeight="1" x14ac:dyDescent="0.25">
      <c r="F980" s="349"/>
      <c r="G980" s="167"/>
      <c r="H980" s="167"/>
      <c r="I980" s="167"/>
      <c r="J980" s="167"/>
      <c r="K980" s="350"/>
      <c r="L980" s="350"/>
      <c r="M980" s="350"/>
      <c r="N980" s="351"/>
      <c r="O980" s="352"/>
    </row>
    <row r="981" spans="6:15" ht="15.75" customHeight="1" x14ac:dyDescent="0.25">
      <c r="F981" s="349"/>
      <c r="G981" s="167"/>
      <c r="H981" s="167"/>
      <c r="I981" s="167"/>
      <c r="J981" s="167"/>
      <c r="K981" s="350"/>
      <c r="L981" s="350"/>
      <c r="M981" s="350"/>
      <c r="N981" s="351"/>
      <c r="O981" s="352"/>
    </row>
    <row r="982" spans="6:15" ht="15.75" customHeight="1" x14ac:dyDescent="0.25">
      <c r="F982" s="349"/>
      <c r="G982" s="167"/>
      <c r="H982" s="167"/>
      <c r="I982" s="167"/>
      <c r="J982" s="167"/>
      <c r="K982" s="350"/>
      <c r="L982" s="350"/>
      <c r="M982" s="350"/>
      <c r="N982" s="351"/>
      <c r="O982" s="352"/>
    </row>
    <row r="983" spans="6:15" ht="15.75" customHeight="1" x14ac:dyDescent="0.25">
      <c r="F983" s="349"/>
      <c r="G983" s="167"/>
      <c r="H983" s="167"/>
      <c r="I983" s="167"/>
      <c r="J983" s="167"/>
      <c r="K983" s="350"/>
      <c r="L983" s="350"/>
      <c r="M983" s="350"/>
      <c r="N983" s="351"/>
      <c r="O983" s="352"/>
    </row>
    <row r="984" spans="6:15" ht="15.75" customHeight="1" x14ac:dyDescent="0.25">
      <c r="F984" s="349"/>
      <c r="G984" s="167"/>
      <c r="H984" s="167"/>
      <c r="I984" s="167"/>
      <c r="J984" s="167"/>
      <c r="K984" s="350"/>
      <c r="L984" s="350"/>
      <c r="M984" s="350"/>
      <c r="N984" s="351"/>
      <c r="O984" s="352"/>
    </row>
    <row r="985" spans="6:15" ht="15.75" customHeight="1" x14ac:dyDescent="0.25">
      <c r="F985" s="349"/>
      <c r="G985" s="167"/>
      <c r="H985" s="167"/>
      <c r="I985" s="167"/>
      <c r="J985" s="167"/>
      <c r="K985" s="350"/>
      <c r="L985" s="350"/>
      <c r="M985" s="350"/>
      <c r="N985" s="351"/>
      <c r="O985" s="352"/>
    </row>
    <row r="986" spans="6:15" ht="15.75" customHeight="1" x14ac:dyDescent="0.25">
      <c r="F986" s="349"/>
      <c r="G986" s="167"/>
      <c r="H986" s="167"/>
      <c r="I986" s="167"/>
      <c r="J986" s="167"/>
      <c r="K986" s="350"/>
      <c r="L986" s="350"/>
      <c r="M986" s="350"/>
      <c r="N986" s="351"/>
      <c r="O986" s="352"/>
    </row>
    <row r="987" spans="6:15" ht="15.75" customHeight="1" x14ac:dyDescent="0.25">
      <c r="F987" s="349"/>
      <c r="G987" s="167"/>
      <c r="H987" s="167"/>
      <c r="I987" s="167"/>
      <c r="J987" s="167"/>
      <c r="K987" s="350"/>
      <c r="L987" s="350"/>
      <c r="M987" s="350"/>
      <c r="N987" s="351"/>
      <c r="O987" s="352"/>
    </row>
    <row r="988" spans="6:15" ht="15.75" customHeight="1" x14ac:dyDescent="0.25">
      <c r="F988" s="349"/>
      <c r="G988" s="167"/>
      <c r="H988" s="167"/>
      <c r="I988" s="167"/>
      <c r="J988" s="167"/>
      <c r="K988" s="350"/>
      <c r="L988" s="350"/>
      <c r="M988" s="350"/>
      <c r="N988" s="351"/>
      <c r="O988" s="352"/>
    </row>
    <row r="989" spans="6:15" ht="15.75" customHeight="1" x14ac:dyDescent="0.25">
      <c r="F989" s="349"/>
      <c r="G989" s="167"/>
      <c r="H989" s="167"/>
      <c r="I989" s="167"/>
      <c r="J989" s="167"/>
      <c r="K989" s="350"/>
      <c r="L989" s="350"/>
      <c r="M989" s="350"/>
      <c r="N989" s="351"/>
      <c r="O989" s="352"/>
    </row>
    <row r="990" spans="6:15" ht="15.75" customHeight="1" x14ac:dyDescent="0.25">
      <c r="F990" s="349"/>
      <c r="G990" s="167"/>
      <c r="H990" s="167"/>
      <c r="I990" s="167"/>
      <c r="J990" s="167"/>
      <c r="K990" s="350"/>
      <c r="L990" s="350"/>
      <c r="M990" s="350"/>
      <c r="N990" s="351"/>
      <c r="O990" s="352"/>
    </row>
    <row r="991" spans="6:15" ht="15.75" customHeight="1" x14ac:dyDescent="0.25">
      <c r="F991" s="349"/>
      <c r="G991" s="167"/>
      <c r="H991" s="167"/>
      <c r="I991" s="167"/>
      <c r="J991" s="167"/>
      <c r="K991" s="350"/>
      <c r="L991" s="350"/>
      <c r="M991" s="350"/>
      <c r="N991" s="351"/>
      <c r="O991" s="352"/>
    </row>
    <row r="992" spans="6:15" ht="15.75" customHeight="1" x14ac:dyDescent="0.25">
      <c r="F992" s="349"/>
      <c r="G992" s="167"/>
      <c r="H992" s="167"/>
      <c r="I992" s="167"/>
      <c r="J992" s="167"/>
      <c r="K992" s="350"/>
      <c r="L992" s="350"/>
      <c r="M992" s="350"/>
      <c r="N992" s="351"/>
      <c r="O992" s="352"/>
    </row>
    <row r="993" spans="6:15" ht="15.75" customHeight="1" x14ac:dyDescent="0.25">
      <c r="F993" s="349"/>
      <c r="G993" s="167"/>
      <c r="H993" s="167"/>
      <c r="I993" s="167"/>
      <c r="J993" s="167"/>
      <c r="K993" s="350"/>
      <c r="L993" s="350"/>
      <c r="M993" s="350"/>
      <c r="N993" s="351"/>
      <c r="O993" s="352"/>
    </row>
    <row r="994" spans="6:15" ht="15.75" customHeight="1" x14ac:dyDescent="0.25">
      <c r="F994" s="349"/>
      <c r="G994" s="167"/>
      <c r="H994" s="167"/>
      <c r="I994" s="167"/>
      <c r="J994" s="167"/>
      <c r="K994" s="350"/>
      <c r="L994" s="350"/>
      <c r="M994" s="350"/>
      <c r="N994" s="351"/>
      <c r="O994" s="352"/>
    </row>
    <row r="995" spans="6:15" ht="15.75" customHeight="1" x14ac:dyDescent="0.25">
      <c r="F995" s="349"/>
      <c r="G995" s="167"/>
      <c r="H995" s="167"/>
      <c r="I995" s="167"/>
      <c r="J995" s="167"/>
      <c r="K995" s="350"/>
      <c r="L995" s="350"/>
      <c r="M995" s="350"/>
      <c r="N995" s="351"/>
      <c r="O995" s="352"/>
    </row>
    <row r="996" spans="6:15" ht="15.75" customHeight="1" x14ac:dyDescent="0.25">
      <c r="F996" s="349"/>
      <c r="G996" s="167"/>
      <c r="H996" s="167"/>
      <c r="I996" s="167"/>
      <c r="J996" s="167"/>
      <c r="K996" s="350"/>
      <c r="L996" s="350"/>
      <c r="M996" s="350"/>
      <c r="N996" s="351"/>
      <c r="O996" s="352"/>
    </row>
    <row r="997" spans="6:15" ht="15.75" customHeight="1" x14ac:dyDescent="0.25">
      <c r="F997" s="349"/>
      <c r="G997" s="167"/>
      <c r="H997" s="167"/>
      <c r="I997" s="167"/>
      <c r="J997" s="167"/>
      <c r="K997" s="350"/>
      <c r="L997" s="350"/>
      <c r="M997" s="350"/>
      <c r="N997" s="351"/>
      <c r="O997" s="352"/>
    </row>
    <row r="998" spans="6:15" ht="15.75" customHeight="1" x14ac:dyDescent="0.25">
      <c r="F998" s="349"/>
      <c r="G998" s="167"/>
      <c r="H998" s="167"/>
      <c r="I998" s="167"/>
      <c r="J998" s="167"/>
      <c r="K998" s="350"/>
      <c r="L998" s="350"/>
      <c r="M998" s="350"/>
      <c r="N998" s="351"/>
      <c r="O998" s="352"/>
    </row>
    <row r="999" spans="6:15" ht="15.75" customHeight="1" x14ac:dyDescent="0.25">
      <c r="F999" s="349"/>
      <c r="G999" s="167"/>
      <c r="H999" s="167"/>
      <c r="I999" s="167"/>
      <c r="J999" s="167"/>
      <c r="K999" s="350"/>
      <c r="L999" s="350"/>
      <c r="M999" s="350"/>
      <c r="N999" s="351"/>
      <c r="O999" s="352"/>
    </row>
    <row r="1000" spans="6:15" ht="15.75" customHeight="1" x14ac:dyDescent="0.25">
      <c r="F1000" s="349"/>
      <c r="G1000" s="167"/>
      <c r="H1000" s="167"/>
      <c r="I1000" s="167"/>
      <c r="J1000" s="167"/>
      <c r="K1000" s="350"/>
      <c r="L1000" s="350"/>
      <c r="M1000" s="350"/>
      <c r="N1000" s="351"/>
      <c r="O1000" s="352"/>
    </row>
  </sheetData>
  <mergeCells count="10">
    <mergeCell ref="B14:F15"/>
    <mergeCell ref="B16:F16"/>
    <mergeCell ref="I2:P3"/>
    <mergeCell ref="I4:P6"/>
    <mergeCell ref="A14:A15"/>
    <mergeCell ref="L14:L15"/>
    <mergeCell ref="M14:M15"/>
    <mergeCell ref="N14:O15"/>
    <mergeCell ref="P14:P15"/>
    <mergeCell ref="N16:O16"/>
  </mergeCells>
  <printOptions horizontalCentered="1"/>
  <pageMargins left="0.59055118110236227" right="0.59055118110236227" top="0.70866141732283472" bottom="0.59055118110236227" header="0" footer="0"/>
  <pageSetup scale="72" orientation="landscape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78"/>
  <sheetViews>
    <sheetView view="pageLayout" zoomScaleNormal="100" workbookViewId="0">
      <selection activeCell="F7" sqref="F7"/>
    </sheetView>
  </sheetViews>
  <sheetFormatPr defaultColWidth="14.42578125" defaultRowHeight="15" customHeight="1" x14ac:dyDescent="0.25"/>
  <cols>
    <col min="1" max="1" width="4.28515625" customWidth="1"/>
    <col min="2" max="2" width="9.5703125" customWidth="1"/>
    <col min="3" max="3" width="1.28515625" customWidth="1"/>
    <col min="4" max="4" width="46.42578125" customWidth="1"/>
    <col min="5" max="5" width="9.85546875" customWidth="1"/>
    <col min="6" max="6" width="14.28515625" customWidth="1"/>
    <col min="7" max="8" width="15.28515625" customWidth="1"/>
    <col min="9" max="26" width="8.7109375" customWidth="1"/>
  </cols>
  <sheetData>
    <row r="1" spans="1:26" ht="12.75" customHeight="1" x14ac:dyDescent="0.25">
      <c r="A1" s="353"/>
      <c r="B1" s="354"/>
      <c r="C1" s="354"/>
      <c r="D1" s="354"/>
      <c r="E1" s="355"/>
      <c r="F1" s="356"/>
      <c r="G1" s="357"/>
      <c r="H1" s="358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</row>
    <row r="2" spans="1:26" ht="12.75" customHeight="1" x14ac:dyDescent="0.25">
      <c r="A2" s="532" t="s">
        <v>178</v>
      </c>
      <c r="B2" s="444"/>
      <c r="C2" s="444"/>
      <c r="D2" s="444"/>
      <c r="E2" s="444"/>
      <c r="F2" s="444"/>
      <c r="G2" s="444"/>
      <c r="H2" s="444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</row>
    <row r="3" spans="1:26" ht="12.75" customHeight="1" x14ac:dyDescent="0.25">
      <c r="A3" s="359"/>
      <c r="B3" s="359"/>
      <c r="C3" s="359"/>
      <c r="D3" s="359"/>
      <c r="E3" s="359"/>
      <c r="F3" s="359"/>
      <c r="G3" s="359"/>
      <c r="H3" s="359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</row>
    <row r="4" spans="1:26" ht="12.75" customHeight="1" x14ac:dyDescent="0.25">
      <c r="A4" s="359"/>
      <c r="B4" s="359"/>
      <c r="C4" s="359"/>
      <c r="D4" s="359"/>
      <c r="E4" s="359"/>
      <c r="F4" s="360"/>
      <c r="G4" s="359"/>
      <c r="H4" s="359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</row>
    <row r="5" spans="1:26" ht="12.75" customHeight="1" x14ac:dyDescent="0.25">
      <c r="A5" s="357" t="s">
        <v>179</v>
      </c>
      <c r="B5" s="357"/>
      <c r="C5" s="357" t="s">
        <v>3</v>
      </c>
      <c r="D5" s="361" t="s">
        <v>180</v>
      </c>
      <c r="E5" s="355"/>
      <c r="F5" s="356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  <c r="Z5" s="357"/>
    </row>
    <row r="6" spans="1:26" ht="12.75" customHeight="1" x14ac:dyDescent="0.25">
      <c r="A6" s="357" t="s">
        <v>181</v>
      </c>
      <c r="B6" s="357"/>
      <c r="C6" s="357" t="s">
        <v>3</v>
      </c>
      <c r="D6" s="357" t="s">
        <v>182</v>
      </c>
      <c r="E6" s="355"/>
      <c r="F6" s="356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</row>
    <row r="7" spans="1:26" ht="12.75" customHeight="1" x14ac:dyDescent="0.25">
      <c r="A7" s="357" t="s">
        <v>183</v>
      </c>
      <c r="B7" s="357"/>
      <c r="C7" s="357" t="s">
        <v>3</v>
      </c>
      <c r="D7" s="357" t="s">
        <v>184</v>
      </c>
      <c r="E7" s="355"/>
      <c r="F7" s="356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</row>
    <row r="8" spans="1:26" ht="12.75" customHeight="1" x14ac:dyDescent="0.25">
      <c r="A8" s="357"/>
      <c r="B8" s="357"/>
      <c r="C8" s="357"/>
      <c r="D8" s="357"/>
      <c r="E8" s="355"/>
      <c r="F8" s="356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  <c r="Z8" s="357"/>
    </row>
    <row r="9" spans="1:26" ht="12.75" customHeight="1" x14ac:dyDescent="0.25">
      <c r="A9" s="362" t="s">
        <v>185</v>
      </c>
      <c r="B9" s="533" t="s">
        <v>186</v>
      </c>
      <c r="C9" s="517"/>
      <c r="D9" s="534"/>
      <c r="E9" s="362" t="s">
        <v>187</v>
      </c>
      <c r="F9" s="363" t="s">
        <v>188</v>
      </c>
      <c r="G9" s="362" t="s">
        <v>189</v>
      </c>
      <c r="H9" s="362" t="s">
        <v>190</v>
      </c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  <c r="X9" s="357"/>
      <c r="Y9" s="357"/>
      <c r="Z9" s="357"/>
    </row>
    <row r="10" spans="1:26" ht="12.75" customHeight="1" x14ac:dyDescent="0.25">
      <c r="A10" s="364" t="s">
        <v>191</v>
      </c>
      <c r="B10" s="365" t="s">
        <v>192</v>
      </c>
      <c r="C10" s="366"/>
      <c r="D10" s="367"/>
      <c r="E10" s="364"/>
      <c r="F10" s="368"/>
      <c r="G10" s="369"/>
      <c r="H10" s="370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</row>
    <row r="11" spans="1:26" ht="12.75" customHeight="1" x14ac:dyDescent="0.25">
      <c r="A11" s="371">
        <v>1</v>
      </c>
      <c r="B11" s="372" t="s">
        <v>193</v>
      </c>
      <c r="C11" s="373"/>
      <c r="D11" s="374"/>
      <c r="E11" s="375" t="s">
        <v>194</v>
      </c>
      <c r="F11" s="376">
        <v>2.5000000000000001E-2</v>
      </c>
      <c r="G11" s="377">
        <f>BAHAN!$D$9</f>
        <v>70000</v>
      </c>
      <c r="H11" s="377">
        <f t="shared" ref="H11:H12" si="0">G11*F11</f>
        <v>1750</v>
      </c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</row>
    <row r="12" spans="1:26" ht="12.75" customHeight="1" x14ac:dyDescent="0.25">
      <c r="A12" s="375">
        <v>2</v>
      </c>
      <c r="B12" s="372" t="s">
        <v>195</v>
      </c>
      <c r="C12" s="373"/>
      <c r="D12" s="374"/>
      <c r="E12" s="375" t="s">
        <v>194</v>
      </c>
      <c r="F12" s="376">
        <v>0.05</v>
      </c>
      <c r="G12" s="377">
        <f>BAHAN!$D$12</f>
        <v>94400</v>
      </c>
      <c r="H12" s="377">
        <f t="shared" si="0"/>
        <v>4720</v>
      </c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  <c r="X12" s="357"/>
      <c r="Y12" s="357"/>
      <c r="Z12" s="357"/>
    </row>
    <row r="13" spans="1:26" ht="12.75" customHeight="1" x14ac:dyDescent="0.25">
      <c r="A13" s="535" t="s">
        <v>196</v>
      </c>
      <c r="B13" s="517"/>
      <c r="C13" s="517"/>
      <c r="D13" s="517"/>
      <c r="E13" s="517"/>
      <c r="F13" s="517"/>
      <c r="G13" s="534"/>
      <c r="H13" s="370">
        <f>SUM(H11:H12)</f>
        <v>6470</v>
      </c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</row>
    <row r="14" spans="1:26" ht="12.75" customHeight="1" x14ac:dyDescent="0.25">
      <c r="A14" s="364" t="s">
        <v>12</v>
      </c>
      <c r="B14" s="365" t="s">
        <v>197</v>
      </c>
      <c r="C14" s="366"/>
      <c r="D14" s="366"/>
      <c r="E14" s="378"/>
      <c r="F14" s="379"/>
      <c r="G14" s="374"/>
      <c r="H14" s="370">
        <f>H13</f>
        <v>6470</v>
      </c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</row>
    <row r="15" spans="1:26" ht="12.75" customHeight="1" x14ac:dyDescent="0.25">
      <c r="A15" s="364" t="s">
        <v>13</v>
      </c>
      <c r="B15" s="365" t="s">
        <v>198</v>
      </c>
      <c r="C15" s="366"/>
      <c r="D15" s="366"/>
      <c r="E15" s="380">
        <v>0</v>
      </c>
      <c r="F15" s="381" t="s">
        <v>199</v>
      </c>
      <c r="G15" s="374"/>
      <c r="H15" s="370">
        <f>H14*E15</f>
        <v>0</v>
      </c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7"/>
      <c r="V15" s="357"/>
      <c r="W15" s="357"/>
      <c r="X15" s="357"/>
      <c r="Y15" s="357"/>
      <c r="Z15" s="357"/>
    </row>
    <row r="16" spans="1:26" ht="12.75" customHeight="1" x14ac:dyDescent="0.25">
      <c r="A16" s="364" t="s">
        <v>14</v>
      </c>
      <c r="B16" s="365" t="s">
        <v>200</v>
      </c>
      <c r="C16" s="366"/>
      <c r="D16" s="366"/>
      <c r="E16" s="378"/>
      <c r="F16" s="379"/>
      <c r="G16" s="374"/>
      <c r="H16" s="370">
        <f>SUM(H14:H15)</f>
        <v>6470</v>
      </c>
      <c r="I16" s="357"/>
      <c r="J16" s="357"/>
      <c r="K16" s="357"/>
      <c r="L16" s="357"/>
      <c r="M16" s="357"/>
      <c r="N16" s="357"/>
      <c r="O16" s="357"/>
      <c r="P16" s="357"/>
      <c r="Q16" s="357"/>
      <c r="R16" s="357"/>
      <c r="S16" s="357"/>
      <c r="T16" s="357"/>
      <c r="U16" s="357"/>
      <c r="V16" s="357"/>
      <c r="W16" s="357"/>
      <c r="X16" s="357"/>
      <c r="Y16" s="357"/>
      <c r="Z16" s="357"/>
    </row>
    <row r="17" spans="1:26" ht="12.75" customHeight="1" x14ac:dyDescent="0.25">
      <c r="A17" s="353"/>
      <c r="B17" s="354"/>
      <c r="C17" s="354"/>
      <c r="D17" s="354"/>
      <c r="E17" s="355"/>
      <c r="F17" s="356"/>
      <c r="G17" s="357"/>
      <c r="H17" s="358"/>
      <c r="I17" s="357"/>
      <c r="J17" s="357"/>
      <c r="K17" s="357"/>
      <c r="L17" s="357"/>
      <c r="M17" s="357"/>
      <c r="N17" s="357"/>
      <c r="O17" s="357"/>
      <c r="P17" s="357"/>
      <c r="Q17" s="357"/>
      <c r="R17" s="357"/>
      <c r="S17" s="357"/>
      <c r="T17" s="357"/>
      <c r="U17" s="357"/>
      <c r="V17" s="357"/>
      <c r="W17" s="357"/>
      <c r="X17" s="357"/>
      <c r="Y17" s="357"/>
      <c r="Z17" s="357"/>
    </row>
    <row r="18" spans="1:26" ht="12.75" customHeight="1" x14ac:dyDescent="0.25">
      <c r="A18" s="357"/>
      <c r="B18" s="357"/>
      <c r="C18" s="357"/>
      <c r="D18" s="357"/>
      <c r="E18" s="355"/>
      <c r="F18" s="356"/>
      <c r="G18" s="357"/>
      <c r="H18" s="357"/>
      <c r="I18" s="357"/>
      <c r="J18" s="357"/>
      <c r="K18" s="357"/>
      <c r="L18" s="357"/>
      <c r="M18" s="357"/>
      <c r="N18" s="357"/>
      <c r="O18" s="357"/>
      <c r="P18" s="357"/>
      <c r="Q18" s="357"/>
      <c r="R18" s="357"/>
      <c r="S18" s="357"/>
      <c r="T18" s="357"/>
      <c r="U18" s="357"/>
      <c r="V18" s="357"/>
      <c r="W18" s="357"/>
      <c r="X18" s="357"/>
      <c r="Y18" s="357"/>
      <c r="Z18" s="357"/>
    </row>
    <row r="19" spans="1:26" ht="12.75" customHeight="1" x14ac:dyDescent="0.25">
      <c r="A19" s="357"/>
      <c r="B19" s="357"/>
      <c r="C19" s="357"/>
      <c r="D19" s="357"/>
      <c r="E19" s="355"/>
      <c r="F19" s="356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</row>
    <row r="20" spans="1:26" ht="12.75" customHeight="1" x14ac:dyDescent="0.25">
      <c r="A20" s="357" t="s">
        <v>179</v>
      </c>
      <c r="B20" s="357"/>
      <c r="C20" s="357" t="s">
        <v>3</v>
      </c>
      <c r="D20" s="361" t="s">
        <v>201</v>
      </c>
      <c r="E20" s="355"/>
      <c r="F20" s="356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</row>
    <row r="21" spans="1:26" ht="12.75" customHeight="1" x14ac:dyDescent="0.25">
      <c r="A21" s="357" t="s">
        <v>181</v>
      </c>
      <c r="B21" s="357"/>
      <c r="C21" s="357" t="s">
        <v>3</v>
      </c>
      <c r="D21" s="357" t="s">
        <v>56</v>
      </c>
      <c r="E21" s="355"/>
      <c r="F21" s="356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</row>
    <row r="22" spans="1:26" ht="12.75" customHeight="1" x14ac:dyDescent="0.25">
      <c r="A22" s="357" t="s">
        <v>183</v>
      </c>
      <c r="B22" s="357"/>
      <c r="C22" s="357" t="s">
        <v>3</v>
      </c>
      <c r="D22" s="357" t="s">
        <v>202</v>
      </c>
      <c r="E22" s="355"/>
      <c r="F22" s="356"/>
      <c r="G22" s="357"/>
      <c r="H22" s="357"/>
      <c r="I22" s="357"/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357"/>
      <c r="X22" s="357"/>
      <c r="Y22" s="357"/>
      <c r="Z22" s="357"/>
    </row>
    <row r="23" spans="1:26" ht="12.75" customHeight="1" x14ac:dyDescent="0.25">
      <c r="A23" s="357"/>
      <c r="B23" s="357"/>
      <c r="C23" s="357"/>
      <c r="D23" s="357"/>
      <c r="E23" s="355"/>
      <c r="F23" s="356"/>
      <c r="G23" s="357"/>
      <c r="H23" s="357"/>
      <c r="I23" s="357"/>
      <c r="J23" s="357"/>
      <c r="K23" s="357"/>
      <c r="L23" s="357"/>
      <c r="M23" s="357"/>
      <c r="N23" s="357"/>
      <c r="O23" s="357"/>
      <c r="P23" s="357"/>
      <c r="Q23" s="357"/>
      <c r="R23" s="357"/>
      <c r="S23" s="357"/>
      <c r="T23" s="357"/>
      <c r="U23" s="357"/>
      <c r="V23" s="357"/>
      <c r="W23" s="357"/>
      <c r="X23" s="357"/>
      <c r="Y23" s="357"/>
      <c r="Z23" s="357"/>
    </row>
    <row r="24" spans="1:26" ht="12.75" customHeight="1" x14ac:dyDescent="0.25">
      <c r="A24" s="362" t="s">
        <v>185</v>
      </c>
      <c r="B24" s="533" t="s">
        <v>186</v>
      </c>
      <c r="C24" s="517"/>
      <c r="D24" s="534"/>
      <c r="E24" s="362" t="s">
        <v>187</v>
      </c>
      <c r="F24" s="363" t="s">
        <v>188</v>
      </c>
      <c r="G24" s="362" t="s">
        <v>189</v>
      </c>
      <c r="H24" s="362" t="s">
        <v>190</v>
      </c>
      <c r="I24" s="357"/>
      <c r="J24" s="357"/>
      <c r="K24" s="357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7"/>
      <c r="W24" s="357"/>
      <c r="X24" s="357"/>
      <c r="Y24" s="357"/>
      <c r="Z24" s="357"/>
    </row>
    <row r="25" spans="1:26" ht="12.75" customHeight="1" x14ac:dyDescent="0.25">
      <c r="A25" s="364" t="s">
        <v>191</v>
      </c>
      <c r="B25" s="365" t="s">
        <v>192</v>
      </c>
      <c r="C25" s="366"/>
      <c r="D25" s="367"/>
      <c r="E25" s="364"/>
      <c r="F25" s="368"/>
      <c r="G25" s="369"/>
      <c r="H25" s="370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</row>
    <row r="26" spans="1:26" ht="12.75" customHeight="1" x14ac:dyDescent="0.25">
      <c r="A26" s="371">
        <v>1</v>
      </c>
      <c r="B26" s="372" t="s">
        <v>193</v>
      </c>
      <c r="C26" s="373"/>
      <c r="D26" s="374"/>
      <c r="E26" s="375" t="s">
        <v>194</v>
      </c>
      <c r="F26" s="376">
        <v>5.0000000000000001E-3</v>
      </c>
      <c r="G26" s="377">
        <f>BAHAN!$D$9</f>
        <v>70000</v>
      </c>
      <c r="H26" s="377">
        <f t="shared" ref="H26:H29" si="1">G26*F26</f>
        <v>350</v>
      </c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</row>
    <row r="27" spans="1:26" ht="12.75" customHeight="1" x14ac:dyDescent="0.25">
      <c r="A27" s="371">
        <v>2</v>
      </c>
      <c r="B27" s="372" t="s">
        <v>203</v>
      </c>
      <c r="C27" s="373"/>
      <c r="D27" s="374"/>
      <c r="E27" s="375" t="s">
        <v>194</v>
      </c>
      <c r="F27" s="376">
        <v>0.01</v>
      </c>
      <c r="G27" s="377">
        <f>BAHAN!$D$10</f>
        <v>65000</v>
      </c>
      <c r="H27" s="377">
        <f t="shared" si="1"/>
        <v>650</v>
      </c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</row>
    <row r="28" spans="1:26" ht="12.75" customHeight="1" x14ac:dyDescent="0.25">
      <c r="A28" s="371">
        <v>3</v>
      </c>
      <c r="B28" s="372" t="s">
        <v>204</v>
      </c>
      <c r="C28" s="373"/>
      <c r="D28" s="374"/>
      <c r="E28" s="375" t="s">
        <v>194</v>
      </c>
      <c r="F28" s="376">
        <v>0.1</v>
      </c>
      <c r="G28" s="377">
        <f>BAHAN!$D$11</f>
        <v>70000</v>
      </c>
      <c r="H28" s="377">
        <f t="shared" si="1"/>
        <v>7000</v>
      </c>
      <c r="I28" s="357"/>
      <c r="J28" s="357"/>
      <c r="K28" s="357"/>
      <c r="L28" s="357"/>
      <c r="M28" s="357"/>
      <c r="N28" s="357"/>
      <c r="O28" s="357"/>
      <c r="P28" s="357"/>
      <c r="Q28" s="357"/>
      <c r="R28" s="357"/>
      <c r="S28" s="357"/>
      <c r="T28" s="357"/>
      <c r="U28" s="357"/>
      <c r="V28" s="357"/>
      <c r="W28" s="357"/>
      <c r="X28" s="357"/>
      <c r="Y28" s="357"/>
      <c r="Z28" s="357"/>
    </row>
    <row r="29" spans="1:26" ht="12.75" customHeight="1" x14ac:dyDescent="0.25">
      <c r="A29" s="375">
        <v>4</v>
      </c>
      <c r="B29" s="372" t="s">
        <v>195</v>
      </c>
      <c r="C29" s="373"/>
      <c r="D29" s="374"/>
      <c r="E29" s="375" t="s">
        <v>194</v>
      </c>
      <c r="F29" s="376">
        <v>0.1</v>
      </c>
      <c r="G29" s="377">
        <f>BAHAN!$D$12</f>
        <v>94400</v>
      </c>
      <c r="H29" s="377">
        <f t="shared" si="1"/>
        <v>9440</v>
      </c>
      <c r="I29" s="357"/>
      <c r="J29" s="357"/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7"/>
      <c r="W29" s="357"/>
      <c r="X29" s="357"/>
      <c r="Y29" s="357"/>
      <c r="Z29" s="357"/>
    </row>
    <row r="30" spans="1:26" ht="12.75" customHeight="1" x14ac:dyDescent="0.25">
      <c r="A30" s="535" t="s">
        <v>196</v>
      </c>
      <c r="B30" s="517"/>
      <c r="C30" s="517"/>
      <c r="D30" s="517"/>
      <c r="E30" s="517"/>
      <c r="F30" s="517"/>
      <c r="G30" s="534"/>
      <c r="H30" s="370">
        <f>SUM(H26:H29)</f>
        <v>17440</v>
      </c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</row>
    <row r="31" spans="1:26" ht="12.75" customHeight="1" x14ac:dyDescent="0.25">
      <c r="A31" s="364" t="s">
        <v>205</v>
      </c>
      <c r="B31" s="365" t="s">
        <v>206</v>
      </c>
      <c r="C31" s="366"/>
      <c r="D31" s="374"/>
      <c r="E31" s="364"/>
      <c r="F31" s="368"/>
      <c r="G31" s="369"/>
      <c r="H31" s="370"/>
      <c r="I31" s="357"/>
      <c r="J31" s="357"/>
      <c r="K31" s="357"/>
      <c r="L31" s="357"/>
      <c r="M31" s="357"/>
      <c r="N31" s="357"/>
      <c r="O31" s="357"/>
      <c r="P31" s="357"/>
      <c r="Q31" s="357"/>
      <c r="R31" s="357"/>
      <c r="S31" s="357"/>
      <c r="T31" s="357"/>
      <c r="U31" s="357"/>
      <c r="V31" s="357"/>
      <c r="W31" s="357"/>
      <c r="X31" s="357"/>
      <c r="Y31" s="357"/>
      <c r="Z31" s="357"/>
    </row>
    <row r="32" spans="1:26" ht="12.75" customHeight="1" x14ac:dyDescent="0.25">
      <c r="A32" s="371">
        <v>1</v>
      </c>
      <c r="B32" s="372" t="s">
        <v>207</v>
      </c>
      <c r="C32" s="366"/>
      <c r="D32" s="374"/>
      <c r="E32" s="375" t="s">
        <v>208</v>
      </c>
      <c r="F32" s="376">
        <v>7.0000000000000001E-3</v>
      </c>
      <c r="G32" s="382">
        <f>BAHAN!$D$17</f>
        <v>5975750</v>
      </c>
      <c r="H32" s="377">
        <f t="shared" ref="H32:H34" si="2">G32*F32</f>
        <v>41830.25</v>
      </c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</row>
    <row r="33" spans="1:26" ht="12.75" customHeight="1" x14ac:dyDescent="0.25">
      <c r="A33" s="371">
        <v>2</v>
      </c>
      <c r="B33" s="372" t="s">
        <v>209</v>
      </c>
      <c r="C33" s="366"/>
      <c r="D33" s="374"/>
      <c r="E33" s="375" t="s">
        <v>208</v>
      </c>
      <c r="F33" s="376">
        <v>1.2E-2</v>
      </c>
      <c r="G33" s="382">
        <f>BAHAN!$D$18</f>
        <v>5975500</v>
      </c>
      <c r="H33" s="377">
        <f t="shared" si="2"/>
        <v>71706</v>
      </c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</row>
    <row r="34" spans="1:26" ht="12.75" customHeight="1" x14ac:dyDescent="0.25">
      <c r="A34" s="371">
        <v>3</v>
      </c>
      <c r="B34" s="372" t="s">
        <v>210</v>
      </c>
      <c r="C34" s="373"/>
      <c r="D34" s="374"/>
      <c r="E34" s="375" t="s">
        <v>211</v>
      </c>
      <c r="F34" s="376">
        <v>0.02</v>
      </c>
      <c r="G34" s="377">
        <f>BAHAN!$D$19</f>
        <v>13325</v>
      </c>
      <c r="H34" s="377">
        <f t="shared" si="2"/>
        <v>266.5</v>
      </c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</row>
    <row r="35" spans="1:26" ht="12.75" customHeight="1" x14ac:dyDescent="0.25">
      <c r="A35" s="535" t="s">
        <v>212</v>
      </c>
      <c r="B35" s="517"/>
      <c r="C35" s="517"/>
      <c r="D35" s="517"/>
      <c r="E35" s="517"/>
      <c r="F35" s="517"/>
      <c r="G35" s="534"/>
      <c r="H35" s="370">
        <f>SUM(H32:H34)</f>
        <v>113802.75</v>
      </c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</row>
    <row r="36" spans="1:26" ht="12.75" customHeight="1" x14ac:dyDescent="0.25">
      <c r="A36" s="364" t="s">
        <v>13</v>
      </c>
      <c r="B36" s="365" t="s">
        <v>213</v>
      </c>
      <c r="C36" s="366"/>
      <c r="D36" s="366"/>
      <c r="E36" s="378"/>
      <c r="F36" s="379"/>
      <c r="G36" s="374"/>
      <c r="H36" s="370">
        <f>H30+H35</f>
        <v>131242.75</v>
      </c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57"/>
    </row>
    <row r="37" spans="1:26" ht="12.75" customHeight="1" x14ac:dyDescent="0.25">
      <c r="A37" s="364" t="s">
        <v>14</v>
      </c>
      <c r="B37" s="365" t="s">
        <v>198</v>
      </c>
      <c r="C37" s="366"/>
      <c r="D37" s="366"/>
      <c r="E37" s="380">
        <v>0</v>
      </c>
      <c r="F37" s="381" t="s">
        <v>214</v>
      </c>
      <c r="G37" s="374"/>
      <c r="H37" s="370">
        <f>H36*E37</f>
        <v>0</v>
      </c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</row>
    <row r="38" spans="1:26" ht="12.75" customHeight="1" x14ac:dyDescent="0.25">
      <c r="A38" s="364" t="s">
        <v>15</v>
      </c>
      <c r="B38" s="365" t="s">
        <v>215</v>
      </c>
      <c r="C38" s="366"/>
      <c r="D38" s="366"/>
      <c r="E38" s="378"/>
      <c r="F38" s="379"/>
      <c r="G38" s="374"/>
      <c r="H38" s="370">
        <f>SUM(H36:H37)</f>
        <v>131242.75</v>
      </c>
      <c r="I38" s="357"/>
      <c r="J38" s="357"/>
      <c r="K38" s="357"/>
      <c r="L38" s="357"/>
      <c r="M38" s="357"/>
      <c r="N38" s="357"/>
      <c r="O38" s="357"/>
      <c r="P38" s="357"/>
      <c r="Q38" s="357"/>
      <c r="R38" s="357"/>
      <c r="S38" s="357"/>
      <c r="T38" s="357"/>
      <c r="U38" s="357"/>
      <c r="V38" s="357"/>
      <c r="W38" s="357"/>
      <c r="X38" s="357"/>
      <c r="Y38" s="357"/>
      <c r="Z38" s="357"/>
    </row>
    <row r="39" spans="1:26" ht="12.75" customHeight="1" x14ac:dyDescent="0.25">
      <c r="A39" s="353"/>
      <c r="B39" s="354"/>
      <c r="C39" s="354"/>
      <c r="D39" s="354"/>
      <c r="E39" s="355"/>
      <c r="F39" s="356"/>
      <c r="G39" s="357"/>
      <c r="H39" s="358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</row>
    <row r="40" spans="1:26" ht="12.75" customHeight="1" x14ac:dyDescent="0.25">
      <c r="A40" s="357"/>
      <c r="B40" s="357"/>
      <c r="C40" s="357"/>
      <c r="D40" s="357"/>
      <c r="E40" s="355"/>
      <c r="F40" s="356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</row>
    <row r="41" spans="1:26" ht="12.75" customHeight="1" x14ac:dyDescent="0.25">
      <c r="A41" s="357"/>
      <c r="B41" s="357"/>
      <c r="C41" s="357"/>
      <c r="D41" s="357"/>
      <c r="E41" s="355"/>
      <c r="F41" s="356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</row>
    <row r="42" spans="1:26" ht="12.75" customHeight="1" x14ac:dyDescent="0.25">
      <c r="A42" s="357" t="s">
        <v>179</v>
      </c>
      <c r="B42" s="357"/>
      <c r="C42" s="357" t="s">
        <v>3</v>
      </c>
      <c r="D42" s="361" t="s">
        <v>216</v>
      </c>
      <c r="E42" s="355"/>
      <c r="F42" s="356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</row>
    <row r="43" spans="1:26" ht="12.75" customHeight="1" x14ac:dyDescent="0.25">
      <c r="A43" s="357" t="s">
        <v>181</v>
      </c>
      <c r="B43" s="357"/>
      <c r="C43" s="357" t="s">
        <v>3</v>
      </c>
      <c r="D43" s="357" t="s">
        <v>217</v>
      </c>
      <c r="E43" s="355"/>
      <c r="F43" s="356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57"/>
      <c r="Z43" s="357"/>
    </row>
    <row r="44" spans="1:26" ht="12.75" customHeight="1" x14ac:dyDescent="0.25">
      <c r="A44" s="357" t="s">
        <v>183</v>
      </c>
      <c r="B44" s="357"/>
      <c r="C44" s="357" t="s">
        <v>3</v>
      </c>
      <c r="D44" s="357" t="s">
        <v>218</v>
      </c>
      <c r="E44" s="355"/>
      <c r="F44" s="356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57"/>
      <c r="Z44" s="357"/>
    </row>
    <row r="45" spans="1:26" ht="12.75" customHeight="1" x14ac:dyDescent="0.25">
      <c r="A45" s="357"/>
      <c r="B45" s="357"/>
      <c r="C45" s="357"/>
      <c r="D45" s="357"/>
      <c r="E45" s="355"/>
      <c r="F45" s="356"/>
      <c r="G45" s="357"/>
      <c r="H45" s="357"/>
      <c r="I45" s="357"/>
      <c r="J45" s="357"/>
      <c r="K45" s="357"/>
      <c r="L45" s="357"/>
      <c r="M45" s="357"/>
      <c r="N45" s="357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Y45" s="357"/>
      <c r="Z45" s="357"/>
    </row>
    <row r="46" spans="1:26" ht="12.75" customHeight="1" x14ac:dyDescent="0.25">
      <c r="A46" s="362" t="s">
        <v>185</v>
      </c>
      <c r="B46" s="533" t="s">
        <v>186</v>
      </c>
      <c r="C46" s="517"/>
      <c r="D46" s="534"/>
      <c r="E46" s="362" t="s">
        <v>187</v>
      </c>
      <c r="F46" s="363" t="s">
        <v>188</v>
      </c>
      <c r="G46" s="362" t="s">
        <v>189</v>
      </c>
      <c r="H46" s="362" t="s">
        <v>190</v>
      </c>
      <c r="I46" s="357"/>
      <c r="J46" s="357"/>
      <c r="K46" s="357"/>
      <c r="L46" s="357"/>
      <c r="M46" s="357"/>
      <c r="N46" s="357"/>
      <c r="O46" s="357"/>
      <c r="P46" s="357"/>
      <c r="Q46" s="357"/>
      <c r="R46" s="357"/>
      <c r="S46" s="357"/>
      <c r="T46" s="357"/>
      <c r="U46" s="357"/>
      <c r="V46" s="357"/>
      <c r="W46" s="357"/>
      <c r="X46" s="357"/>
      <c r="Y46" s="357"/>
      <c r="Z46" s="357"/>
    </row>
    <row r="47" spans="1:26" ht="12.75" customHeight="1" x14ac:dyDescent="0.25">
      <c r="A47" s="364" t="s">
        <v>191</v>
      </c>
      <c r="B47" s="365" t="s">
        <v>192</v>
      </c>
      <c r="C47" s="366"/>
      <c r="D47" s="367"/>
      <c r="E47" s="364"/>
      <c r="F47" s="368"/>
      <c r="G47" s="369"/>
      <c r="H47" s="370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357"/>
      <c r="Z47" s="357"/>
    </row>
    <row r="48" spans="1:26" ht="12.75" customHeight="1" x14ac:dyDescent="0.25">
      <c r="A48" s="371">
        <v>1</v>
      </c>
      <c r="B48" s="372" t="s">
        <v>193</v>
      </c>
      <c r="C48" s="373"/>
      <c r="D48" s="374"/>
      <c r="E48" s="375" t="s">
        <v>194</v>
      </c>
      <c r="F48" s="376">
        <v>3.2000000000000001E-2</v>
      </c>
      <c r="G48" s="377">
        <f>BAHAN!$D$9</f>
        <v>70000</v>
      </c>
      <c r="H48" s="377">
        <f t="shared" ref="H48:H49" si="3">G48*F48</f>
        <v>2240</v>
      </c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57"/>
      <c r="Z48" s="357"/>
    </row>
    <row r="49" spans="1:26" ht="12.75" customHeight="1" x14ac:dyDescent="0.25">
      <c r="A49" s="375">
        <v>2</v>
      </c>
      <c r="B49" s="372" t="s">
        <v>195</v>
      </c>
      <c r="C49" s="373"/>
      <c r="D49" s="374"/>
      <c r="E49" s="375" t="s">
        <v>194</v>
      </c>
      <c r="F49" s="376">
        <v>1</v>
      </c>
      <c r="G49" s="377">
        <f>BAHAN!$D$12</f>
        <v>94400</v>
      </c>
      <c r="H49" s="377">
        <f t="shared" si="3"/>
        <v>94400</v>
      </c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</row>
    <row r="50" spans="1:26" ht="12.75" customHeight="1" x14ac:dyDescent="0.25">
      <c r="A50" s="535" t="s">
        <v>196</v>
      </c>
      <c r="B50" s="517"/>
      <c r="C50" s="517"/>
      <c r="D50" s="517"/>
      <c r="E50" s="517"/>
      <c r="F50" s="517"/>
      <c r="G50" s="534"/>
      <c r="H50" s="370">
        <f>SUM(H48:H49)</f>
        <v>96640</v>
      </c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</row>
    <row r="51" spans="1:26" ht="12.75" customHeight="1" x14ac:dyDescent="0.25">
      <c r="A51" s="364" t="s">
        <v>12</v>
      </c>
      <c r="B51" s="365" t="s">
        <v>197</v>
      </c>
      <c r="C51" s="366"/>
      <c r="D51" s="366"/>
      <c r="E51" s="378"/>
      <c r="F51" s="379"/>
      <c r="G51" s="374"/>
      <c r="H51" s="370">
        <f>H50</f>
        <v>96640</v>
      </c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</row>
    <row r="52" spans="1:26" ht="12.75" customHeight="1" x14ac:dyDescent="0.25">
      <c r="A52" s="364" t="s">
        <v>13</v>
      </c>
      <c r="B52" s="365" t="s">
        <v>198</v>
      </c>
      <c r="C52" s="366"/>
      <c r="D52" s="366"/>
      <c r="E52" s="380">
        <v>0</v>
      </c>
      <c r="F52" s="381" t="s">
        <v>199</v>
      </c>
      <c r="G52" s="374"/>
      <c r="H52" s="370">
        <f>H51*E52</f>
        <v>0</v>
      </c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</row>
    <row r="53" spans="1:26" ht="12.75" customHeight="1" x14ac:dyDescent="0.25">
      <c r="A53" s="364" t="s">
        <v>14</v>
      </c>
      <c r="B53" s="365" t="s">
        <v>200</v>
      </c>
      <c r="C53" s="366"/>
      <c r="D53" s="366"/>
      <c r="E53" s="378"/>
      <c r="F53" s="379"/>
      <c r="G53" s="374"/>
      <c r="H53" s="370">
        <f>SUM(H51:H52)</f>
        <v>96640</v>
      </c>
      <c r="I53" s="357"/>
      <c r="J53" s="357"/>
      <c r="K53" s="357"/>
      <c r="L53" s="357"/>
      <c r="M53" s="357"/>
      <c r="N53" s="357"/>
      <c r="O53" s="357"/>
      <c r="P53" s="357"/>
      <c r="Q53" s="357"/>
      <c r="R53" s="357"/>
      <c r="S53" s="357"/>
      <c r="T53" s="357"/>
      <c r="U53" s="357"/>
      <c r="V53" s="357"/>
      <c r="W53" s="357"/>
      <c r="X53" s="357"/>
      <c r="Y53" s="357"/>
      <c r="Z53" s="357"/>
    </row>
    <row r="54" spans="1:26" ht="12.75" customHeight="1" x14ac:dyDescent="0.25">
      <c r="A54" s="353"/>
      <c r="B54" s="354"/>
      <c r="C54" s="354"/>
      <c r="D54" s="354"/>
      <c r="E54" s="355"/>
      <c r="F54" s="356"/>
      <c r="G54" s="357"/>
      <c r="H54" s="358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</row>
    <row r="55" spans="1:26" ht="12.75" customHeight="1" x14ac:dyDescent="0.25">
      <c r="A55" s="357"/>
      <c r="B55" s="357"/>
      <c r="C55" s="357"/>
      <c r="D55" s="357"/>
      <c r="E55" s="355"/>
      <c r="F55" s="356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</row>
    <row r="56" spans="1:26" ht="12.75" customHeight="1" x14ac:dyDescent="0.25">
      <c r="A56" s="357"/>
      <c r="B56" s="357"/>
      <c r="C56" s="357"/>
      <c r="D56" s="357"/>
      <c r="E56" s="355"/>
      <c r="F56" s="356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</row>
    <row r="57" spans="1:26" ht="12.75" customHeight="1" x14ac:dyDescent="0.25">
      <c r="A57" s="357" t="s">
        <v>179</v>
      </c>
      <c r="B57" s="357"/>
      <c r="C57" s="357" t="s">
        <v>3</v>
      </c>
      <c r="D57" s="361" t="s">
        <v>219</v>
      </c>
      <c r="E57" s="355"/>
      <c r="F57" s="356"/>
      <c r="G57" s="357"/>
      <c r="H57" s="357"/>
      <c r="I57" s="357"/>
      <c r="J57" s="357"/>
      <c r="K57" s="357"/>
      <c r="L57" s="357"/>
      <c r="M57" s="357"/>
      <c r="N57" s="357"/>
      <c r="O57" s="357"/>
      <c r="P57" s="357"/>
      <c r="Q57" s="357"/>
      <c r="R57" s="357"/>
      <c r="S57" s="357"/>
      <c r="T57" s="357"/>
      <c r="U57" s="357"/>
      <c r="V57" s="357"/>
      <c r="W57" s="357"/>
      <c r="X57" s="357"/>
      <c r="Y57" s="357"/>
      <c r="Z57" s="357"/>
    </row>
    <row r="58" spans="1:26" ht="12.75" customHeight="1" x14ac:dyDescent="0.25">
      <c r="A58" s="357" t="s">
        <v>181</v>
      </c>
      <c r="B58" s="357"/>
      <c r="C58" s="357" t="s">
        <v>3</v>
      </c>
      <c r="D58" s="357" t="s">
        <v>182</v>
      </c>
      <c r="E58" s="355"/>
      <c r="F58" s="356"/>
      <c r="G58" s="357"/>
      <c r="H58" s="357"/>
      <c r="I58" s="357"/>
      <c r="J58" s="357"/>
      <c r="K58" s="357"/>
      <c r="L58" s="357"/>
      <c r="M58" s="357"/>
      <c r="N58" s="357"/>
      <c r="O58" s="357"/>
      <c r="P58" s="357"/>
      <c r="Q58" s="357"/>
      <c r="R58" s="357"/>
      <c r="S58" s="357"/>
      <c r="T58" s="357"/>
      <c r="U58" s="357"/>
      <c r="V58" s="357"/>
      <c r="W58" s="357"/>
      <c r="X58" s="357"/>
      <c r="Y58" s="357"/>
      <c r="Z58" s="357"/>
    </row>
    <row r="59" spans="1:26" ht="12.75" customHeight="1" x14ac:dyDescent="0.25">
      <c r="A59" s="357" t="s">
        <v>183</v>
      </c>
      <c r="B59" s="357"/>
      <c r="C59" s="357" t="s">
        <v>3</v>
      </c>
      <c r="D59" s="357" t="s">
        <v>220</v>
      </c>
      <c r="E59" s="355"/>
      <c r="F59" s="356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</row>
    <row r="60" spans="1:26" ht="12.75" customHeight="1" x14ac:dyDescent="0.25">
      <c r="A60" s="357"/>
      <c r="B60" s="357"/>
      <c r="C60" s="357"/>
      <c r="D60" s="357"/>
      <c r="E60" s="355"/>
      <c r="F60" s="356"/>
      <c r="G60" s="357"/>
      <c r="H60" s="357"/>
      <c r="I60" s="357"/>
      <c r="J60" s="357"/>
      <c r="K60" s="357"/>
      <c r="L60" s="357"/>
      <c r="M60" s="357"/>
      <c r="N60" s="357"/>
      <c r="O60" s="357"/>
      <c r="P60" s="357"/>
      <c r="Q60" s="357"/>
      <c r="R60" s="357"/>
      <c r="S60" s="357"/>
      <c r="T60" s="357"/>
      <c r="U60" s="357"/>
      <c r="V60" s="357"/>
      <c r="W60" s="357"/>
      <c r="X60" s="357"/>
      <c r="Y60" s="357"/>
      <c r="Z60" s="357"/>
    </row>
    <row r="61" spans="1:26" ht="12.75" customHeight="1" x14ac:dyDescent="0.25">
      <c r="A61" s="362" t="s">
        <v>185</v>
      </c>
      <c r="B61" s="533" t="s">
        <v>186</v>
      </c>
      <c r="C61" s="517"/>
      <c r="D61" s="534"/>
      <c r="E61" s="362" t="s">
        <v>187</v>
      </c>
      <c r="F61" s="363" t="s">
        <v>188</v>
      </c>
      <c r="G61" s="362" t="s">
        <v>189</v>
      </c>
      <c r="H61" s="362" t="s">
        <v>190</v>
      </c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7"/>
      <c r="V61" s="357"/>
      <c r="W61" s="357"/>
      <c r="X61" s="357"/>
      <c r="Y61" s="357"/>
      <c r="Z61" s="357"/>
    </row>
    <row r="62" spans="1:26" ht="12.75" customHeight="1" x14ac:dyDescent="0.25">
      <c r="A62" s="364" t="s">
        <v>191</v>
      </c>
      <c r="B62" s="365" t="s">
        <v>192</v>
      </c>
      <c r="C62" s="366"/>
      <c r="D62" s="367"/>
      <c r="E62" s="364"/>
      <c r="F62" s="368"/>
      <c r="G62" s="369"/>
      <c r="H62" s="370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57"/>
      <c r="Z62" s="357"/>
    </row>
    <row r="63" spans="1:26" ht="12.75" customHeight="1" x14ac:dyDescent="0.25">
      <c r="A63" s="371">
        <v>1</v>
      </c>
      <c r="B63" s="372" t="s">
        <v>193</v>
      </c>
      <c r="C63" s="373"/>
      <c r="D63" s="374"/>
      <c r="E63" s="375" t="s">
        <v>194</v>
      </c>
      <c r="F63" s="376">
        <v>1.4999999999999999E-2</v>
      </c>
      <c r="G63" s="377">
        <f>BAHAN!$D$9</f>
        <v>70000</v>
      </c>
      <c r="H63" s="377">
        <f t="shared" ref="H63:H66" si="4">G63*F63</f>
        <v>1050</v>
      </c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57"/>
      <c r="Z63" s="357"/>
    </row>
    <row r="64" spans="1:26" ht="12.75" customHeight="1" x14ac:dyDescent="0.25">
      <c r="A64" s="371">
        <v>2</v>
      </c>
      <c r="B64" s="372" t="s">
        <v>221</v>
      </c>
      <c r="C64" s="373"/>
      <c r="D64" s="374"/>
      <c r="E64" s="375" t="s">
        <v>194</v>
      </c>
      <c r="F64" s="376">
        <v>0.01</v>
      </c>
      <c r="G64" s="377">
        <f>BAHAN!$D$10</f>
        <v>65000</v>
      </c>
      <c r="H64" s="377">
        <f t="shared" si="4"/>
        <v>650</v>
      </c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</row>
    <row r="65" spans="1:26" ht="12.75" customHeight="1" x14ac:dyDescent="0.25">
      <c r="A65" s="371">
        <v>3</v>
      </c>
      <c r="B65" s="372" t="s">
        <v>222</v>
      </c>
      <c r="C65" s="373"/>
      <c r="D65" s="374"/>
      <c r="E65" s="375" t="s">
        <v>194</v>
      </c>
      <c r="F65" s="376">
        <v>0.1</v>
      </c>
      <c r="G65" s="377">
        <f>BAHAN!$D$11</f>
        <v>70000</v>
      </c>
      <c r="H65" s="377">
        <f t="shared" si="4"/>
        <v>7000</v>
      </c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7"/>
      <c r="V65" s="357"/>
      <c r="W65" s="357"/>
      <c r="X65" s="357"/>
      <c r="Y65" s="357"/>
      <c r="Z65" s="357"/>
    </row>
    <row r="66" spans="1:26" ht="12.75" customHeight="1" x14ac:dyDescent="0.25">
      <c r="A66" s="375">
        <v>4</v>
      </c>
      <c r="B66" s="372" t="s">
        <v>195</v>
      </c>
      <c r="C66" s="373"/>
      <c r="D66" s="374"/>
      <c r="E66" s="375" t="s">
        <v>194</v>
      </c>
      <c r="F66" s="376">
        <v>0.3</v>
      </c>
      <c r="G66" s="377">
        <f>BAHAN!$D$12</f>
        <v>94400</v>
      </c>
      <c r="H66" s="377">
        <f t="shared" si="4"/>
        <v>28320</v>
      </c>
      <c r="I66" s="357"/>
      <c r="J66" s="357"/>
      <c r="K66" s="357"/>
      <c r="L66" s="357"/>
      <c r="M66" s="357"/>
      <c r="N66" s="357"/>
      <c r="O66" s="357"/>
      <c r="P66" s="357"/>
      <c r="Q66" s="357"/>
      <c r="R66" s="357"/>
      <c r="S66" s="357"/>
      <c r="T66" s="357"/>
      <c r="U66" s="357"/>
      <c r="V66" s="357"/>
      <c r="W66" s="357"/>
      <c r="X66" s="357"/>
      <c r="Y66" s="357"/>
      <c r="Z66" s="357"/>
    </row>
    <row r="67" spans="1:26" ht="12.75" customHeight="1" x14ac:dyDescent="0.25">
      <c r="A67" s="535" t="s">
        <v>196</v>
      </c>
      <c r="B67" s="517"/>
      <c r="C67" s="517"/>
      <c r="D67" s="517"/>
      <c r="E67" s="517"/>
      <c r="F67" s="517"/>
      <c r="G67" s="534"/>
      <c r="H67" s="370">
        <f>SUM(H63:H66)</f>
        <v>37020</v>
      </c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7"/>
      <c r="V67" s="357"/>
      <c r="W67" s="357"/>
      <c r="X67" s="357"/>
      <c r="Y67" s="357"/>
      <c r="Z67" s="357"/>
    </row>
    <row r="68" spans="1:26" ht="12.75" customHeight="1" x14ac:dyDescent="0.25">
      <c r="A68" s="364" t="s">
        <v>205</v>
      </c>
      <c r="B68" s="365" t="s">
        <v>206</v>
      </c>
      <c r="C68" s="366"/>
      <c r="D68" s="374"/>
      <c r="E68" s="364"/>
      <c r="F68" s="368"/>
      <c r="G68" s="369"/>
      <c r="H68" s="370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7"/>
      <c r="V68" s="357"/>
      <c r="W68" s="357"/>
      <c r="X68" s="357"/>
      <c r="Y68" s="357"/>
      <c r="Z68" s="357"/>
    </row>
    <row r="69" spans="1:26" ht="12.75" customHeight="1" x14ac:dyDescent="0.25">
      <c r="A69" s="371">
        <v>1</v>
      </c>
      <c r="B69" s="372" t="s">
        <v>223</v>
      </c>
      <c r="C69" s="366"/>
      <c r="D69" s="374"/>
      <c r="E69" s="375" t="s">
        <v>224</v>
      </c>
      <c r="F69" s="376">
        <v>0.28739999999999999</v>
      </c>
      <c r="G69" s="382">
        <f>BAHAN!$D$20</f>
        <v>72500</v>
      </c>
      <c r="H69" s="377">
        <f t="shared" ref="H69:H71" si="5">G69*F69</f>
        <v>20836.5</v>
      </c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</row>
    <row r="70" spans="1:26" ht="12.75" customHeight="1" x14ac:dyDescent="0.25">
      <c r="A70" s="371">
        <v>2</v>
      </c>
      <c r="B70" s="372" t="s">
        <v>225</v>
      </c>
      <c r="C70" s="366"/>
      <c r="D70" s="374"/>
      <c r="E70" s="375" t="s">
        <v>208</v>
      </c>
      <c r="F70" s="376">
        <v>0.04</v>
      </c>
      <c r="G70" s="382">
        <f>BAHAN!$D$21</f>
        <v>210000</v>
      </c>
      <c r="H70" s="377">
        <f t="shared" si="5"/>
        <v>8400</v>
      </c>
      <c r="I70" s="357"/>
      <c r="J70" s="357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7"/>
      <c r="V70" s="357"/>
      <c r="W70" s="357"/>
      <c r="X70" s="357"/>
      <c r="Y70" s="357"/>
      <c r="Z70" s="357"/>
    </row>
    <row r="71" spans="1:26" ht="12.75" customHeight="1" x14ac:dyDescent="0.25">
      <c r="A71" s="371">
        <v>3</v>
      </c>
      <c r="B71" s="372" t="s">
        <v>226</v>
      </c>
      <c r="C71" s="373"/>
      <c r="D71" s="374"/>
      <c r="E71" s="375" t="s">
        <v>227</v>
      </c>
      <c r="F71" s="376">
        <v>70</v>
      </c>
      <c r="G71" s="377">
        <f>BAHAN!$D$22</f>
        <v>1025</v>
      </c>
      <c r="H71" s="377">
        <f t="shared" si="5"/>
        <v>71750</v>
      </c>
      <c r="I71" s="357"/>
      <c r="J71" s="357"/>
      <c r="K71" s="357"/>
      <c r="L71" s="357"/>
      <c r="M71" s="357"/>
      <c r="N71" s="357"/>
      <c r="O71" s="357"/>
      <c r="P71" s="357"/>
      <c r="Q71" s="357"/>
      <c r="R71" s="357"/>
      <c r="S71" s="357"/>
      <c r="T71" s="357"/>
      <c r="U71" s="357"/>
      <c r="V71" s="357"/>
      <c r="W71" s="357"/>
      <c r="X71" s="357"/>
      <c r="Y71" s="357"/>
      <c r="Z71" s="357"/>
    </row>
    <row r="72" spans="1:26" ht="12.75" customHeight="1" x14ac:dyDescent="0.25">
      <c r="A72" s="535" t="s">
        <v>212</v>
      </c>
      <c r="B72" s="517"/>
      <c r="C72" s="517"/>
      <c r="D72" s="517"/>
      <c r="E72" s="517"/>
      <c r="F72" s="517"/>
      <c r="G72" s="534"/>
      <c r="H72" s="370">
        <f>SUM(H69:H71)</f>
        <v>100986.5</v>
      </c>
      <c r="I72" s="357"/>
      <c r="J72" s="357"/>
      <c r="K72" s="357"/>
      <c r="L72" s="357"/>
      <c r="M72" s="357"/>
      <c r="N72" s="357"/>
      <c r="O72" s="357"/>
      <c r="P72" s="357"/>
      <c r="Q72" s="357"/>
      <c r="R72" s="357"/>
      <c r="S72" s="357"/>
      <c r="T72" s="357"/>
      <c r="U72" s="357"/>
      <c r="V72" s="357"/>
      <c r="W72" s="357"/>
      <c r="X72" s="357"/>
      <c r="Y72" s="357"/>
      <c r="Z72" s="357"/>
    </row>
    <row r="73" spans="1:26" ht="12.75" customHeight="1" x14ac:dyDescent="0.25">
      <c r="A73" s="364" t="s">
        <v>13</v>
      </c>
      <c r="B73" s="365" t="s">
        <v>213</v>
      </c>
      <c r="C73" s="366"/>
      <c r="D73" s="366"/>
      <c r="E73" s="378"/>
      <c r="F73" s="379"/>
      <c r="G73" s="374"/>
      <c r="H73" s="370">
        <f>H67+H72</f>
        <v>138006.5</v>
      </c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7"/>
      <c r="T73" s="357"/>
      <c r="U73" s="357"/>
      <c r="V73" s="357"/>
      <c r="W73" s="357"/>
      <c r="X73" s="357"/>
      <c r="Y73" s="357"/>
      <c r="Z73" s="357"/>
    </row>
    <row r="74" spans="1:26" ht="12.75" customHeight="1" x14ac:dyDescent="0.25">
      <c r="A74" s="364" t="s">
        <v>14</v>
      </c>
      <c r="B74" s="365" t="s">
        <v>198</v>
      </c>
      <c r="C74" s="366"/>
      <c r="D74" s="366"/>
      <c r="E74" s="380">
        <v>0</v>
      </c>
      <c r="F74" s="381" t="s">
        <v>214</v>
      </c>
      <c r="G74" s="374"/>
      <c r="H74" s="370">
        <f>H73*E74</f>
        <v>0</v>
      </c>
      <c r="I74" s="357"/>
      <c r="J74" s="357"/>
      <c r="K74" s="357"/>
      <c r="L74" s="357"/>
      <c r="M74" s="357"/>
      <c r="N74" s="357"/>
      <c r="O74" s="357"/>
      <c r="P74" s="357"/>
      <c r="Q74" s="357"/>
      <c r="R74" s="357"/>
      <c r="S74" s="357"/>
      <c r="T74" s="357"/>
      <c r="U74" s="357"/>
      <c r="V74" s="357"/>
      <c r="W74" s="357"/>
      <c r="X74" s="357"/>
      <c r="Y74" s="357"/>
      <c r="Z74" s="357"/>
    </row>
    <row r="75" spans="1:26" ht="12.75" customHeight="1" x14ac:dyDescent="0.25">
      <c r="A75" s="364" t="s">
        <v>15</v>
      </c>
      <c r="B75" s="365" t="s">
        <v>215</v>
      </c>
      <c r="C75" s="366"/>
      <c r="D75" s="366"/>
      <c r="E75" s="378"/>
      <c r="F75" s="379"/>
      <c r="G75" s="374"/>
      <c r="H75" s="370">
        <f>SUM(H73:H74)</f>
        <v>138006.5</v>
      </c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Z75" s="357"/>
    </row>
    <row r="76" spans="1:26" ht="12.75" customHeight="1" x14ac:dyDescent="0.25">
      <c r="A76" s="353"/>
      <c r="B76" s="354"/>
      <c r="C76" s="354"/>
      <c r="D76" s="354"/>
      <c r="E76" s="355"/>
      <c r="F76" s="356"/>
      <c r="G76" s="357"/>
      <c r="H76" s="358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</row>
    <row r="77" spans="1:26" ht="12.75" customHeight="1" x14ac:dyDescent="0.25">
      <c r="A77" s="357"/>
      <c r="B77" s="357"/>
      <c r="C77" s="357"/>
      <c r="D77" s="357"/>
      <c r="E77" s="355"/>
      <c r="F77" s="356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</row>
    <row r="78" spans="1:26" ht="12.75" customHeight="1" x14ac:dyDescent="0.25">
      <c r="A78" s="357"/>
      <c r="B78" s="357"/>
      <c r="C78" s="357"/>
      <c r="D78" s="357"/>
      <c r="E78" s="355"/>
      <c r="F78" s="356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</row>
    <row r="79" spans="1:26" ht="12.75" customHeight="1" x14ac:dyDescent="0.25">
      <c r="A79" s="357" t="s">
        <v>179</v>
      </c>
      <c r="B79" s="357"/>
      <c r="C79" s="357" t="s">
        <v>3</v>
      </c>
      <c r="D79" s="361" t="s">
        <v>63</v>
      </c>
      <c r="E79" s="355"/>
      <c r="F79" s="356"/>
      <c r="G79" s="357"/>
      <c r="H79" s="357"/>
      <c r="I79" s="357"/>
      <c r="J79" s="357"/>
      <c r="K79" s="357"/>
      <c r="L79" s="357"/>
      <c r="M79" s="357"/>
      <c r="N79" s="357"/>
      <c r="O79" s="357"/>
      <c r="P79" s="357"/>
      <c r="Q79" s="357"/>
      <c r="R79" s="357"/>
      <c r="S79" s="357"/>
      <c r="T79" s="357"/>
      <c r="U79" s="357"/>
      <c r="V79" s="357"/>
      <c r="W79" s="357"/>
      <c r="X79" s="357"/>
      <c r="Y79" s="357"/>
      <c r="Z79" s="357"/>
    </row>
    <row r="80" spans="1:26" ht="12.75" customHeight="1" x14ac:dyDescent="0.25">
      <c r="A80" s="357" t="s">
        <v>181</v>
      </c>
      <c r="B80" s="357"/>
      <c r="C80" s="357" t="s">
        <v>3</v>
      </c>
      <c r="D80" s="357" t="s">
        <v>217</v>
      </c>
      <c r="E80" s="355"/>
      <c r="F80" s="356"/>
      <c r="G80" s="357"/>
      <c r="H80" s="357"/>
      <c r="I80" s="357"/>
      <c r="J80" s="357"/>
      <c r="K80" s="357"/>
      <c r="L80" s="357"/>
      <c r="M80" s="357"/>
      <c r="N80" s="357"/>
      <c r="O80" s="357"/>
      <c r="P80" s="357"/>
      <c r="Q80" s="357"/>
      <c r="R80" s="357"/>
      <c r="S80" s="357"/>
      <c r="T80" s="357"/>
      <c r="U80" s="357"/>
      <c r="V80" s="357"/>
      <c r="W80" s="357"/>
      <c r="X80" s="357"/>
      <c r="Y80" s="357"/>
      <c r="Z80" s="357"/>
    </row>
    <row r="81" spans="1:26" ht="12.75" customHeight="1" x14ac:dyDescent="0.25">
      <c r="A81" s="357" t="s">
        <v>183</v>
      </c>
      <c r="B81" s="357"/>
      <c r="C81" s="357" t="s">
        <v>3</v>
      </c>
      <c r="D81" s="357" t="s">
        <v>228</v>
      </c>
      <c r="E81" s="355"/>
      <c r="F81" s="356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  <c r="S81" s="357"/>
      <c r="T81" s="357"/>
      <c r="U81" s="357"/>
      <c r="V81" s="357"/>
      <c r="W81" s="357"/>
      <c r="X81" s="357"/>
      <c r="Y81" s="357"/>
      <c r="Z81" s="357"/>
    </row>
    <row r="82" spans="1:26" ht="12.75" customHeight="1" x14ac:dyDescent="0.25">
      <c r="A82" s="357"/>
      <c r="B82" s="357"/>
      <c r="C82" s="357"/>
      <c r="D82" s="357"/>
      <c r="E82" s="355"/>
      <c r="F82" s="356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</row>
    <row r="83" spans="1:26" ht="12.75" customHeight="1" x14ac:dyDescent="0.25">
      <c r="A83" s="362" t="s">
        <v>185</v>
      </c>
      <c r="B83" s="533" t="s">
        <v>186</v>
      </c>
      <c r="C83" s="517"/>
      <c r="D83" s="534"/>
      <c r="E83" s="362" t="s">
        <v>187</v>
      </c>
      <c r="F83" s="363" t="s">
        <v>188</v>
      </c>
      <c r="G83" s="362" t="s">
        <v>189</v>
      </c>
      <c r="H83" s="362" t="s">
        <v>190</v>
      </c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</row>
    <row r="84" spans="1:26" ht="12.75" customHeight="1" x14ac:dyDescent="0.25">
      <c r="A84" s="364" t="s">
        <v>191</v>
      </c>
      <c r="B84" s="365" t="s">
        <v>192</v>
      </c>
      <c r="C84" s="366"/>
      <c r="D84" s="367"/>
      <c r="E84" s="364"/>
      <c r="F84" s="368"/>
      <c r="G84" s="369"/>
      <c r="H84" s="370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</row>
    <row r="85" spans="1:26" ht="12.75" customHeight="1" x14ac:dyDescent="0.25">
      <c r="A85" s="371">
        <v>1</v>
      </c>
      <c r="B85" s="372" t="s">
        <v>193</v>
      </c>
      <c r="C85" s="373"/>
      <c r="D85" s="374"/>
      <c r="E85" s="375" t="s">
        <v>194</v>
      </c>
      <c r="F85" s="376">
        <v>0.26500000000000001</v>
      </c>
      <c r="G85" s="377">
        <f>BAHAN!$D$9</f>
        <v>70000</v>
      </c>
      <c r="H85" s="377">
        <f t="shared" ref="H85:H90" si="6">G85*F85</f>
        <v>18550</v>
      </c>
      <c r="I85" s="357"/>
      <c r="J85" s="357"/>
      <c r="K85" s="357"/>
      <c r="L85" s="357"/>
      <c r="M85" s="357"/>
      <c r="N85" s="357"/>
      <c r="O85" s="357"/>
      <c r="P85" s="357"/>
      <c r="Q85" s="357"/>
      <c r="R85" s="357"/>
      <c r="S85" s="357"/>
      <c r="T85" s="357"/>
      <c r="U85" s="357"/>
      <c r="V85" s="357"/>
      <c r="W85" s="357"/>
      <c r="X85" s="357"/>
      <c r="Y85" s="357"/>
      <c r="Z85" s="357"/>
    </row>
    <row r="86" spans="1:26" ht="12.75" customHeight="1" x14ac:dyDescent="0.25">
      <c r="A86" s="371">
        <v>2</v>
      </c>
      <c r="B86" s="372" t="s">
        <v>229</v>
      </c>
      <c r="C86" s="373"/>
      <c r="D86" s="374"/>
      <c r="E86" s="375" t="s">
        <v>194</v>
      </c>
      <c r="F86" s="376">
        <v>0.26200000000000001</v>
      </c>
      <c r="G86" s="377">
        <f>BAHAN!$D$10</f>
        <v>65000</v>
      </c>
      <c r="H86" s="377">
        <f t="shared" si="6"/>
        <v>17030</v>
      </c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57"/>
      <c r="Z86" s="357"/>
    </row>
    <row r="87" spans="1:26" ht="12.75" customHeight="1" x14ac:dyDescent="0.25">
      <c r="A87" s="371">
        <v>3</v>
      </c>
      <c r="B87" s="372" t="s">
        <v>230</v>
      </c>
      <c r="C87" s="373"/>
      <c r="D87" s="374"/>
      <c r="E87" s="375" t="s">
        <v>194</v>
      </c>
      <c r="F87" s="376">
        <v>1.05</v>
      </c>
      <c r="G87" s="377">
        <f>BAHAN!$D$11</f>
        <v>70000</v>
      </c>
      <c r="H87" s="377">
        <f t="shared" si="6"/>
        <v>73500</v>
      </c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57"/>
      <c r="Z87" s="357"/>
    </row>
    <row r="88" spans="1:26" ht="12.75" customHeight="1" x14ac:dyDescent="0.25">
      <c r="A88" s="371">
        <v>4</v>
      </c>
      <c r="B88" s="372" t="s">
        <v>222</v>
      </c>
      <c r="C88" s="373"/>
      <c r="D88" s="374"/>
      <c r="E88" s="375" t="s">
        <v>194</v>
      </c>
      <c r="F88" s="376">
        <v>0.27500000000000002</v>
      </c>
      <c r="G88" s="377">
        <f>BAHAN!$D$11</f>
        <v>70000</v>
      </c>
      <c r="H88" s="377">
        <f t="shared" si="6"/>
        <v>19250</v>
      </c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</row>
    <row r="89" spans="1:26" ht="12.75" customHeight="1" x14ac:dyDescent="0.25">
      <c r="A89" s="371">
        <v>5</v>
      </c>
      <c r="B89" s="372" t="s">
        <v>204</v>
      </c>
      <c r="C89" s="373"/>
      <c r="D89" s="374"/>
      <c r="E89" s="375" t="s">
        <v>194</v>
      </c>
      <c r="F89" s="376">
        <v>1.3</v>
      </c>
      <c r="G89" s="377">
        <f>BAHAN!$D$11</f>
        <v>70000</v>
      </c>
      <c r="H89" s="377">
        <f t="shared" si="6"/>
        <v>91000</v>
      </c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</row>
    <row r="90" spans="1:26" ht="12.75" customHeight="1" x14ac:dyDescent="0.25">
      <c r="A90" s="371">
        <v>6</v>
      </c>
      <c r="B90" s="372" t="s">
        <v>195</v>
      </c>
      <c r="C90" s="373"/>
      <c r="D90" s="374"/>
      <c r="E90" s="375" t="s">
        <v>194</v>
      </c>
      <c r="F90" s="376">
        <v>5.3</v>
      </c>
      <c r="G90" s="377">
        <f>BAHAN!$D$12</f>
        <v>94400</v>
      </c>
      <c r="H90" s="377">
        <f t="shared" si="6"/>
        <v>500320</v>
      </c>
      <c r="I90" s="357"/>
      <c r="J90" s="357"/>
      <c r="K90" s="357"/>
      <c r="L90" s="357"/>
      <c r="M90" s="357"/>
      <c r="N90" s="357"/>
      <c r="O90" s="357"/>
      <c r="P90" s="357"/>
      <c r="Q90" s="357"/>
      <c r="R90" s="357"/>
      <c r="S90" s="357"/>
      <c r="T90" s="357"/>
      <c r="U90" s="357"/>
      <c r="V90" s="357"/>
      <c r="W90" s="357"/>
      <c r="X90" s="357"/>
      <c r="Y90" s="357"/>
      <c r="Z90" s="357"/>
    </row>
    <row r="91" spans="1:26" ht="12.75" customHeight="1" x14ac:dyDescent="0.25">
      <c r="A91" s="535" t="s">
        <v>196</v>
      </c>
      <c r="B91" s="517"/>
      <c r="C91" s="517"/>
      <c r="D91" s="517"/>
      <c r="E91" s="517"/>
      <c r="F91" s="517"/>
      <c r="G91" s="534"/>
      <c r="H91" s="370">
        <f>SUM(H85:H90)</f>
        <v>719650</v>
      </c>
      <c r="I91" s="357"/>
      <c r="J91" s="357"/>
      <c r="K91" s="357"/>
      <c r="L91" s="357"/>
      <c r="M91" s="357"/>
      <c r="N91" s="357"/>
      <c r="O91" s="357"/>
      <c r="P91" s="357"/>
      <c r="Q91" s="357"/>
      <c r="R91" s="357"/>
      <c r="S91" s="357"/>
      <c r="T91" s="357"/>
      <c r="U91" s="357"/>
      <c r="V91" s="357"/>
      <c r="W91" s="357"/>
      <c r="X91" s="357"/>
      <c r="Y91" s="357"/>
      <c r="Z91" s="357"/>
    </row>
    <row r="92" spans="1:26" ht="12.75" customHeight="1" x14ac:dyDescent="0.25">
      <c r="A92" s="364" t="s">
        <v>205</v>
      </c>
      <c r="B92" s="365" t="s">
        <v>206</v>
      </c>
      <c r="C92" s="366"/>
      <c r="D92" s="374"/>
      <c r="E92" s="364"/>
      <c r="F92" s="368"/>
      <c r="G92" s="369"/>
      <c r="H92" s="370"/>
      <c r="I92" s="357"/>
      <c r="J92" s="357"/>
      <c r="K92" s="357"/>
      <c r="L92" s="357"/>
      <c r="M92" s="357"/>
      <c r="N92" s="357"/>
      <c r="O92" s="357"/>
      <c r="P92" s="357"/>
      <c r="Q92" s="357"/>
      <c r="R92" s="357"/>
      <c r="S92" s="357"/>
      <c r="T92" s="357"/>
      <c r="U92" s="357"/>
      <c r="V92" s="357"/>
      <c r="W92" s="357"/>
      <c r="X92" s="357"/>
      <c r="Y92" s="357"/>
      <c r="Z92" s="357"/>
    </row>
    <row r="93" spans="1:26" ht="12.75" customHeight="1" x14ac:dyDescent="0.25">
      <c r="A93" s="371">
        <v>1</v>
      </c>
      <c r="B93" s="372" t="s">
        <v>231</v>
      </c>
      <c r="C93" s="366"/>
      <c r="D93" s="374"/>
      <c r="E93" s="375" t="s">
        <v>224</v>
      </c>
      <c r="F93" s="376">
        <v>8.4</v>
      </c>
      <c r="G93" s="382">
        <f>BAHAN!$D$23</f>
        <v>58000</v>
      </c>
      <c r="H93" s="377">
        <f t="shared" ref="H93:H100" si="7">G93*F93</f>
        <v>487200</v>
      </c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57"/>
      <c r="Z93" s="357"/>
    </row>
    <row r="94" spans="1:26" ht="12.75" customHeight="1" x14ac:dyDescent="0.25">
      <c r="A94" s="371">
        <v>2</v>
      </c>
      <c r="B94" s="372" t="s">
        <v>232</v>
      </c>
      <c r="C94" s="366"/>
      <c r="D94" s="374"/>
      <c r="E94" s="375" t="s">
        <v>208</v>
      </c>
      <c r="F94" s="376">
        <v>0.54</v>
      </c>
      <c r="G94" s="382">
        <f>BAHAN!$D$24</f>
        <v>280000</v>
      </c>
      <c r="H94" s="377">
        <f t="shared" si="7"/>
        <v>151200</v>
      </c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</row>
    <row r="95" spans="1:26" ht="12.75" customHeight="1" x14ac:dyDescent="0.25">
      <c r="A95" s="371">
        <v>3</v>
      </c>
      <c r="B95" s="372" t="s">
        <v>233</v>
      </c>
      <c r="C95" s="366"/>
      <c r="D95" s="374"/>
      <c r="E95" s="375" t="s">
        <v>208</v>
      </c>
      <c r="F95" s="376">
        <v>0.81</v>
      </c>
      <c r="G95" s="382">
        <f>BAHAN!$D$25</f>
        <v>286000</v>
      </c>
      <c r="H95" s="377">
        <f t="shared" si="7"/>
        <v>231660.00000000003</v>
      </c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</row>
    <row r="96" spans="1:26" ht="12.75" customHeight="1" x14ac:dyDescent="0.25">
      <c r="A96" s="371">
        <v>4</v>
      </c>
      <c r="B96" s="372" t="s">
        <v>234</v>
      </c>
      <c r="C96" s="366"/>
      <c r="D96" s="374"/>
      <c r="E96" s="375" t="s">
        <v>211</v>
      </c>
      <c r="F96" s="376">
        <v>157.5</v>
      </c>
      <c r="G96" s="382">
        <f>BAHAN!$D$26</f>
        <v>12300</v>
      </c>
      <c r="H96" s="377">
        <f t="shared" si="7"/>
        <v>1937250</v>
      </c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57"/>
      <c r="Z96" s="357"/>
    </row>
    <row r="97" spans="1:26" ht="12.75" customHeight="1" x14ac:dyDescent="0.25">
      <c r="A97" s="371">
        <v>5</v>
      </c>
      <c r="B97" s="372" t="s">
        <v>235</v>
      </c>
      <c r="C97" s="366"/>
      <c r="D97" s="374"/>
      <c r="E97" s="375" t="s">
        <v>211</v>
      </c>
      <c r="F97" s="376">
        <v>2.25</v>
      </c>
      <c r="G97" s="382">
        <f>BAHAN!$D$27</f>
        <v>15900</v>
      </c>
      <c r="H97" s="377">
        <f t="shared" si="7"/>
        <v>35775</v>
      </c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57"/>
      <c r="Z97" s="357"/>
    </row>
    <row r="98" spans="1:26" ht="12.75" customHeight="1" x14ac:dyDescent="0.25">
      <c r="A98" s="371">
        <v>6</v>
      </c>
      <c r="B98" s="372" t="s">
        <v>236</v>
      </c>
      <c r="C98" s="366"/>
      <c r="D98" s="374"/>
      <c r="E98" s="375" t="s">
        <v>208</v>
      </c>
      <c r="F98" s="376">
        <v>0.2</v>
      </c>
      <c r="G98" s="382">
        <f>BAHAN!$D$28</f>
        <v>5975750</v>
      </c>
      <c r="H98" s="377">
        <f t="shared" si="7"/>
        <v>1195150</v>
      </c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S98" s="357"/>
      <c r="T98" s="357"/>
      <c r="U98" s="357"/>
      <c r="V98" s="357"/>
      <c r="W98" s="357"/>
      <c r="X98" s="357"/>
      <c r="Y98" s="357"/>
      <c r="Z98" s="357"/>
    </row>
    <row r="99" spans="1:26" ht="12.75" customHeight="1" x14ac:dyDescent="0.25">
      <c r="A99" s="371">
        <v>7</v>
      </c>
      <c r="B99" s="372" t="s">
        <v>237</v>
      </c>
      <c r="C99" s="366"/>
      <c r="D99" s="374"/>
      <c r="E99" s="375" t="s">
        <v>211</v>
      </c>
      <c r="F99" s="376">
        <v>1.5</v>
      </c>
      <c r="G99" s="382">
        <f>BAHAN!$D$29</f>
        <v>14350</v>
      </c>
      <c r="H99" s="377">
        <f t="shared" si="7"/>
        <v>21525</v>
      </c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S99" s="357"/>
      <c r="T99" s="357"/>
      <c r="U99" s="357"/>
      <c r="V99" s="357"/>
      <c r="W99" s="357"/>
      <c r="X99" s="357"/>
      <c r="Y99" s="357"/>
      <c r="Z99" s="357"/>
    </row>
    <row r="100" spans="1:26" ht="12.75" customHeight="1" x14ac:dyDescent="0.25">
      <c r="A100" s="371">
        <v>8</v>
      </c>
      <c r="B100" s="372" t="s">
        <v>238</v>
      </c>
      <c r="C100" s="373"/>
      <c r="D100" s="374"/>
      <c r="E100" s="375" t="s">
        <v>239</v>
      </c>
      <c r="F100" s="376">
        <v>0.4</v>
      </c>
      <c r="G100" s="377">
        <f>BAHAN!$D$30</f>
        <v>6600</v>
      </c>
      <c r="H100" s="377">
        <f t="shared" si="7"/>
        <v>2640</v>
      </c>
      <c r="I100" s="357"/>
      <c r="J100" s="357"/>
      <c r="K100" s="357"/>
      <c r="L100" s="357"/>
      <c r="M100" s="357"/>
      <c r="N100" s="357"/>
      <c r="O100" s="357"/>
      <c r="P100" s="357"/>
      <c r="Q100" s="357"/>
      <c r="R100" s="357"/>
      <c r="S100" s="357"/>
      <c r="T100" s="357"/>
      <c r="U100" s="357"/>
      <c r="V100" s="357"/>
      <c r="W100" s="357"/>
      <c r="X100" s="357"/>
      <c r="Y100" s="357"/>
      <c r="Z100" s="357"/>
    </row>
    <row r="101" spans="1:26" ht="12.75" customHeight="1" x14ac:dyDescent="0.25">
      <c r="A101" s="535" t="s">
        <v>212</v>
      </c>
      <c r="B101" s="517"/>
      <c r="C101" s="517"/>
      <c r="D101" s="517"/>
      <c r="E101" s="517"/>
      <c r="F101" s="517"/>
      <c r="G101" s="534"/>
      <c r="H101" s="370">
        <f>SUM(H93:H100)</f>
        <v>4062400</v>
      </c>
      <c r="I101" s="357"/>
      <c r="J101" s="357"/>
      <c r="K101" s="357"/>
      <c r="L101" s="357"/>
      <c r="M101" s="357"/>
      <c r="N101" s="357"/>
      <c r="O101" s="357"/>
      <c r="P101" s="357"/>
      <c r="Q101" s="357"/>
      <c r="R101" s="357"/>
      <c r="S101" s="357"/>
      <c r="T101" s="357"/>
      <c r="U101" s="357"/>
      <c r="V101" s="357"/>
      <c r="W101" s="357"/>
      <c r="X101" s="357"/>
      <c r="Y101" s="357"/>
      <c r="Z101" s="357"/>
    </row>
    <row r="102" spans="1:26" ht="12.75" customHeight="1" x14ac:dyDescent="0.25">
      <c r="A102" s="364" t="s">
        <v>13</v>
      </c>
      <c r="B102" s="365" t="s">
        <v>213</v>
      </c>
      <c r="C102" s="366"/>
      <c r="D102" s="366"/>
      <c r="E102" s="378"/>
      <c r="F102" s="379"/>
      <c r="G102" s="374"/>
      <c r="H102" s="370">
        <f>H91+H101</f>
        <v>4782050</v>
      </c>
      <c r="I102" s="357"/>
      <c r="J102" s="357"/>
      <c r="K102" s="357"/>
      <c r="L102" s="357"/>
      <c r="M102" s="357"/>
      <c r="N102" s="357"/>
      <c r="O102" s="357"/>
      <c r="P102" s="357"/>
      <c r="Q102" s="357"/>
      <c r="R102" s="357"/>
      <c r="S102" s="357"/>
      <c r="T102" s="357"/>
      <c r="U102" s="357"/>
      <c r="V102" s="357"/>
      <c r="W102" s="357"/>
      <c r="X102" s="357"/>
      <c r="Y102" s="357"/>
      <c r="Z102" s="357"/>
    </row>
    <row r="103" spans="1:26" ht="12.75" customHeight="1" x14ac:dyDescent="0.25">
      <c r="A103" s="364" t="s">
        <v>14</v>
      </c>
      <c r="B103" s="365" t="s">
        <v>198</v>
      </c>
      <c r="C103" s="366"/>
      <c r="D103" s="366"/>
      <c r="E103" s="380">
        <v>0</v>
      </c>
      <c r="F103" s="381" t="s">
        <v>214</v>
      </c>
      <c r="G103" s="374"/>
      <c r="H103" s="370">
        <f>H102*E103</f>
        <v>0</v>
      </c>
      <c r="I103" s="357"/>
      <c r="J103" s="357"/>
      <c r="K103" s="357"/>
      <c r="L103" s="357"/>
      <c r="M103" s="357"/>
      <c r="N103" s="357"/>
      <c r="O103" s="357"/>
      <c r="P103" s="357"/>
      <c r="Q103" s="357"/>
      <c r="R103" s="357"/>
      <c r="S103" s="357"/>
      <c r="T103" s="357"/>
      <c r="U103" s="357"/>
      <c r="V103" s="357"/>
      <c r="W103" s="357"/>
      <c r="X103" s="357"/>
      <c r="Y103" s="357"/>
      <c r="Z103" s="357"/>
    </row>
    <row r="104" spans="1:26" ht="12.75" customHeight="1" x14ac:dyDescent="0.25">
      <c r="A104" s="364" t="s">
        <v>15</v>
      </c>
      <c r="B104" s="365" t="s">
        <v>215</v>
      </c>
      <c r="C104" s="366"/>
      <c r="D104" s="366"/>
      <c r="E104" s="378"/>
      <c r="F104" s="379"/>
      <c r="G104" s="374"/>
      <c r="H104" s="370">
        <f>SUM(H102:H103)</f>
        <v>4782050</v>
      </c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</row>
    <row r="105" spans="1:26" ht="12.75" customHeight="1" x14ac:dyDescent="0.25">
      <c r="A105" s="357"/>
      <c r="B105" s="357"/>
      <c r="C105" s="357"/>
      <c r="D105" s="357"/>
      <c r="E105" s="355"/>
      <c r="F105" s="356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</row>
    <row r="106" spans="1:26" ht="12.75" customHeight="1" x14ac:dyDescent="0.25">
      <c r="A106" s="357"/>
      <c r="B106" s="357"/>
      <c r="C106" s="357"/>
      <c r="D106" s="357"/>
      <c r="E106" s="355"/>
      <c r="F106" s="356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57"/>
      <c r="Z106" s="357"/>
    </row>
    <row r="107" spans="1:26" ht="12.75" customHeight="1" x14ac:dyDescent="0.25">
      <c r="A107" s="357"/>
      <c r="B107" s="357"/>
      <c r="C107" s="357"/>
      <c r="D107" s="357"/>
      <c r="E107" s="355"/>
      <c r="F107" s="356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57"/>
      <c r="Z107" s="357"/>
    </row>
    <row r="108" spans="1:26" ht="12.75" customHeight="1" x14ac:dyDescent="0.25">
      <c r="A108" s="357" t="s">
        <v>179</v>
      </c>
      <c r="B108" s="357"/>
      <c r="C108" s="357" t="s">
        <v>3</v>
      </c>
      <c r="D108" s="361" t="s">
        <v>240</v>
      </c>
      <c r="E108" s="355"/>
      <c r="F108" s="356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  <c r="X108" s="357"/>
      <c r="Y108" s="357"/>
      <c r="Z108" s="357"/>
    </row>
    <row r="109" spans="1:26" ht="12.75" customHeight="1" x14ac:dyDescent="0.25">
      <c r="A109" s="357" t="s">
        <v>181</v>
      </c>
      <c r="B109" s="357"/>
      <c r="C109" s="357" t="s">
        <v>3</v>
      </c>
      <c r="D109" s="357" t="s">
        <v>217</v>
      </c>
      <c r="E109" s="355"/>
      <c r="F109" s="356"/>
      <c r="G109" s="357"/>
      <c r="H109" s="357"/>
      <c r="I109" s="357"/>
      <c r="J109" s="357"/>
      <c r="K109" s="357"/>
      <c r="L109" s="357"/>
      <c r="M109" s="357"/>
      <c r="N109" s="357"/>
      <c r="O109" s="357"/>
      <c r="P109" s="357"/>
      <c r="Q109" s="357"/>
      <c r="R109" s="357"/>
      <c r="S109" s="357"/>
      <c r="T109" s="357"/>
      <c r="U109" s="357"/>
      <c r="V109" s="357"/>
      <c r="W109" s="357"/>
      <c r="X109" s="357"/>
      <c r="Y109" s="357"/>
      <c r="Z109" s="357"/>
    </row>
    <row r="110" spans="1:26" ht="12.75" customHeight="1" x14ac:dyDescent="0.25">
      <c r="A110" s="357" t="s">
        <v>183</v>
      </c>
      <c r="B110" s="357"/>
      <c r="C110" s="357" t="s">
        <v>3</v>
      </c>
      <c r="D110" s="357" t="s">
        <v>241</v>
      </c>
      <c r="E110" s="355"/>
      <c r="F110" s="356"/>
      <c r="G110" s="357"/>
      <c r="H110" s="357"/>
      <c r="I110" s="357"/>
      <c r="J110" s="357"/>
      <c r="K110" s="357"/>
      <c r="L110" s="357"/>
      <c r="M110" s="357"/>
      <c r="N110" s="357"/>
      <c r="O110" s="357"/>
      <c r="P110" s="357"/>
      <c r="Q110" s="357"/>
      <c r="R110" s="357"/>
      <c r="S110" s="357"/>
      <c r="T110" s="357"/>
      <c r="U110" s="357"/>
      <c r="V110" s="357"/>
      <c r="W110" s="357"/>
      <c r="X110" s="357"/>
      <c r="Y110" s="357"/>
      <c r="Z110" s="357"/>
    </row>
    <row r="111" spans="1:26" ht="12.75" customHeight="1" x14ac:dyDescent="0.25">
      <c r="A111" s="357"/>
      <c r="B111" s="357"/>
      <c r="C111" s="357"/>
      <c r="D111" s="357"/>
      <c r="E111" s="355"/>
      <c r="F111" s="356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</row>
    <row r="112" spans="1:26" ht="12.75" customHeight="1" x14ac:dyDescent="0.25">
      <c r="A112" s="362" t="s">
        <v>185</v>
      </c>
      <c r="B112" s="533" t="s">
        <v>186</v>
      </c>
      <c r="C112" s="517"/>
      <c r="D112" s="534"/>
      <c r="E112" s="362" t="s">
        <v>187</v>
      </c>
      <c r="F112" s="363" t="s">
        <v>188</v>
      </c>
      <c r="G112" s="362" t="s">
        <v>189</v>
      </c>
      <c r="H112" s="362" t="s">
        <v>190</v>
      </c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</row>
    <row r="113" spans="1:26" ht="12.75" customHeight="1" x14ac:dyDescent="0.25">
      <c r="A113" s="364" t="s">
        <v>191</v>
      </c>
      <c r="B113" s="365" t="s">
        <v>192</v>
      </c>
      <c r="C113" s="366"/>
      <c r="D113" s="367"/>
      <c r="E113" s="364"/>
      <c r="F113" s="368"/>
      <c r="G113" s="369"/>
      <c r="H113" s="370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Z113" s="357"/>
    </row>
    <row r="114" spans="1:26" ht="12.75" customHeight="1" x14ac:dyDescent="0.25">
      <c r="A114" s="371">
        <v>1</v>
      </c>
      <c r="B114" s="372" t="s">
        <v>193</v>
      </c>
      <c r="C114" s="373"/>
      <c r="D114" s="374"/>
      <c r="E114" s="375" t="s">
        <v>194</v>
      </c>
      <c r="F114" s="376">
        <v>1.9E-2</v>
      </c>
      <c r="G114" s="377">
        <f>BAHAN!$D$9</f>
        <v>70000</v>
      </c>
      <c r="H114" s="377">
        <f t="shared" ref="H114:H115" si="8">G114*F114</f>
        <v>1330</v>
      </c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Z114" s="357"/>
    </row>
    <row r="115" spans="1:26" ht="12.75" customHeight="1" x14ac:dyDescent="0.25">
      <c r="A115" s="375">
        <v>2</v>
      </c>
      <c r="B115" s="372" t="s">
        <v>195</v>
      </c>
      <c r="C115" s="373"/>
      <c r="D115" s="374"/>
      <c r="E115" s="375" t="s">
        <v>194</v>
      </c>
      <c r="F115" s="376">
        <v>0.10199999999999999</v>
      </c>
      <c r="G115" s="377">
        <f>BAHAN!$D$12</f>
        <v>94400</v>
      </c>
      <c r="H115" s="377">
        <f t="shared" si="8"/>
        <v>9628.7999999999993</v>
      </c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Z115" s="357"/>
    </row>
    <row r="116" spans="1:26" ht="12.75" customHeight="1" x14ac:dyDescent="0.25">
      <c r="A116" s="535" t="s">
        <v>196</v>
      </c>
      <c r="B116" s="517"/>
      <c r="C116" s="517"/>
      <c r="D116" s="517"/>
      <c r="E116" s="517"/>
      <c r="F116" s="517"/>
      <c r="G116" s="534"/>
      <c r="H116" s="370">
        <f>SUM(H114:H115)</f>
        <v>10958.8</v>
      </c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Z116" s="357"/>
    </row>
    <row r="117" spans="1:26" ht="12.75" customHeight="1" x14ac:dyDescent="0.25">
      <c r="A117" s="364" t="s">
        <v>12</v>
      </c>
      <c r="B117" s="365" t="s">
        <v>197</v>
      </c>
      <c r="C117" s="366"/>
      <c r="D117" s="366"/>
      <c r="E117" s="378"/>
      <c r="F117" s="379"/>
      <c r="G117" s="374"/>
      <c r="H117" s="370">
        <f>H116</f>
        <v>10958.8</v>
      </c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57"/>
      <c r="Z117" s="357"/>
    </row>
    <row r="118" spans="1:26" ht="12.75" customHeight="1" x14ac:dyDescent="0.25">
      <c r="A118" s="364" t="s">
        <v>13</v>
      </c>
      <c r="B118" s="365" t="s">
        <v>198</v>
      </c>
      <c r="C118" s="366"/>
      <c r="D118" s="366"/>
      <c r="E118" s="380">
        <v>0</v>
      </c>
      <c r="F118" s="381" t="s">
        <v>199</v>
      </c>
      <c r="G118" s="374"/>
      <c r="H118" s="370">
        <f>H117*E118</f>
        <v>0</v>
      </c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  <c r="V118" s="357"/>
      <c r="W118" s="357"/>
      <c r="X118" s="357"/>
      <c r="Y118" s="357"/>
      <c r="Z118" s="357"/>
    </row>
    <row r="119" spans="1:26" ht="12.75" customHeight="1" x14ac:dyDescent="0.25">
      <c r="A119" s="364" t="s">
        <v>14</v>
      </c>
      <c r="B119" s="365" t="s">
        <v>200</v>
      </c>
      <c r="C119" s="366"/>
      <c r="D119" s="366"/>
      <c r="E119" s="378"/>
      <c r="F119" s="379"/>
      <c r="G119" s="374"/>
      <c r="H119" s="370">
        <f>SUM(H117:H118)</f>
        <v>10958.8</v>
      </c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  <c r="V119" s="357"/>
      <c r="W119" s="357"/>
      <c r="X119" s="357"/>
      <c r="Y119" s="357"/>
      <c r="Z119" s="357"/>
    </row>
    <row r="120" spans="1:26" ht="12.75" customHeight="1" x14ac:dyDescent="0.25">
      <c r="A120" s="357"/>
      <c r="B120" s="357"/>
      <c r="C120" s="357"/>
      <c r="D120" s="357"/>
      <c r="E120" s="355"/>
      <c r="F120" s="356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</row>
    <row r="121" spans="1:26" ht="12.75" customHeight="1" x14ac:dyDescent="0.25">
      <c r="A121" s="357"/>
      <c r="B121" s="357"/>
      <c r="C121" s="357"/>
      <c r="D121" s="357"/>
      <c r="E121" s="355"/>
      <c r="F121" s="356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</row>
    <row r="122" spans="1:26" ht="12.75" customHeight="1" x14ac:dyDescent="0.25">
      <c r="A122" s="357"/>
      <c r="B122" s="357"/>
      <c r="C122" s="357"/>
      <c r="D122" s="357"/>
      <c r="E122" s="355"/>
      <c r="F122" s="356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57"/>
      <c r="Z122" s="357"/>
    </row>
    <row r="123" spans="1:26" ht="12.75" customHeight="1" x14ac:dyDescent="0.25">
      <c r="A123" s="357" t="s">
        <v>179</v>
      </c>
      <c r="B123" s="357"/>
      <c r="C123" s="357" t="s">
        <v>3</v>
      </c>
      <c r="D123" s="361" t="s">
        <v>242</v>
      </c>
      <c r="E123" s="355"/>
      <c r="F123" s="356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Z123" s="357"/>
    </row>
    <row r="124" spans="1:26" ht="12.75" customHeight="1" x14ac:dyDescent="0.25">
      <c r="A124" s="357" t="s">
        <v>181</v>
      </c>
      <c r="B124" s="357"/>
      <c r="C124" s="357" t="s">
        <v>3</v>
      </c>
      <c r="D124" s="357" t="s">
        <v>217</v>
      </c>
      <c r="E124" s="355"/>
      <c r="F124" s="356"/>
      <c r="G124" s="357"/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  <c r="V124" s="357"/>
      <c r="W124" s="357"/>
      <c r="X124" s="357"/>
      <c r="Y124" s="357"/>
      <c r="Z124" s="357"/>
    </row>
    <row r="125" spans="1:26" ht="12.75" customHeight="1" x14ac:dyDescent="0.25">
      <c r="A125" s="357" t="s">
        <v>183</v>
      </c>
      <c r="B125" s="357"/>
      <c r="C125" s="357" t="s">
        <v>3</v>
      </c>
      <c r="D125" s="357" t="s">
        <v>243</v>
      </c>
      <c r="E125" s="355"/>
      <c r="F125" s="356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57"/>
      <c r="W125" s="357"/>
      <c r="X125" s="357"/>
      <c r="Y125" s="357"/>
      <c r="Z125" s="357"/>
    </row>
    <row r="126" spans="1:26" ht="12.75" customHeight="1" x14ac:dyDescent="0.25">
      <c r="A126" s="357"/>
      <c r="B126" s="357"/>
      <c r="C126" s="357"/>
      <c r="D126" s="357"/>
      <c r="E126" s="355"/>
      <c r="F126" s="356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</row>
    <row r="127" spans="1:26" ht="12.75" customHeight="1" x14ac:dyDescent="0.25">
      <c r="A127" s="362" t="s">
        <v>185</v>
      </c>
      <c r="B127" s="533" t="s">
        <v>186</v>
      </c>
      <c r="C127" s="517"/>
      <c r="D127" s="534"/>
      <c r="E127" s="362" t="s">
        <v>187</v>
      </c>
      <c r="F127" s="363" t="s">
        <v>188</v>
      </c>
      <c r="G127" s="362" t="s">
        <v>189</v>
      </c>
      <c r="H127" s="362" t="s">
        <v>190</v>
      </c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</row>
    <row r="128" spans="1:26" ht="12.75" customHeight="1" x14ac:dyDescent="0.25">
      <c r="A128" s="364" t="s">
        <v>191</v>
      </c>
      <c r="B128" s="365" t="s">
        <v>192</v>
      </c>
      <c r="C128" s="366"/>
      <c r="D128" s="367"/>
      <c r="E128" s="364"/>
      <c r="F128" s="368"/>
      <c r="G128" s="369"/>
      <c r="H128" s="370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Z128" s="357"/>
    </row>
    <row r="129" spans="1:26" ht="12.75" customHeight="1" x14ac:dyDescent="0.25">
      <c r="A129" s="371">
        <v>1</v>
      </c>
      <c r="B129" s="372" t="s">
        <v>221</v>
      </c>
      <c r="C129" s="373"/>
      <c r="D129" s="374"/>
      <c r="E129" s="375" t="s">
        <v>194</v>
      </c>
      <c r="F129" s="376">
        <v>2.8000000000000001E-2</v>
      </c>
      <c r="G129" s="377">
        <f>BAHAN!$D$10</f>
        <v>65000</v>
      </c>
      <c r="H129" s="377">
        <f t="shared" ref="H129:H131" si="9">G129*F129</f>
        <v>1820</v>
      </c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Z129" s="357"/>
    </row>
    <row r="130" spans="1:26" ht="12.75" customHeight="1" x14ac:dyDescent="0.25">
      <c r="A130" s="371">
        <v>2</v>
      </c>
      <c r="B130" s="372" t="s">
        <v>244</v>
      </c>
      <c r="C130" s="373"/>
      <c r="D130" s="374"/>
      <c r="E130" s="375" t="s">
        <v>194</v>
      </c>
      <c r="F130" s="376">
        <v>0.27500000000000002</v>
      </c>
      <c r="G130" s="377">
        <f>BAHAN!$D$11</f>
        <v>70000</v>
      </c>
      <c r="H130" s="377">
        <f t="shared" si="9"/>
        <v>19250</v>
      </c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57"/>
      <c r="Z130" s="357"/>
    </row>
    <row r="131" spans="1:26" ht="12.75" customHeight="1" x14ac:dyDescent="0.25">
      <c r="A131" s="371">
        <v>3</v>
      </c>
      <c r="B131" s="372" t="s">
        <v>195</v>
      </c>
      <c r="C131" s="373"/>
      <c r="D131" s="374"/>
      <c r="E131" s="375" t="s">
        <v>194</v>
      </c>
      <c r="F131" s="376">
        <v>1.65</v>
      </c>
      <c r="G131" s="377">
        <f>BAHAN!$D$12</f>
        <v>94400</v>
      </c>
      <c r="H131" s="377">
        <f t="shared" si="9"/>
        <v>155760</v>
      </c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57"/>
      <c r="Z131" s="357"/>
    </row>
    <row r="132" spans="1:26" ht="12.75" customHeight="1" x14ac:dyDescent="0.25">
      <c r="A132" s="535" t="s">
        <v>196</v>
      </c>
      <c r="B132" s="517"/>
      <c r="C132" s="517"/>
      <c r="D132" s="517"/>
      <c r="E132" s="517"/>
      <c r="F132" s="517"/>
      <c r="G132" s="534"/>
      <c r="H132" s="370">
        <f>SUM(H129:H131)</f>
        <v>176830</v>
      </c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</row>
    <row r="133" spans="1:26" ht="12.75" customHeight="1" x14ac:dyDescent="0.25">
      <c r="A133" s="364" t="s">
        <v>205</v>
      </c>
      <c r="B133" s="365" t="s">
        <v>206</v>
      </c>
      <c r="C133" s="366"/>
      <c r="D133" s="374"/>
      <c r="E133" s="364"/>
      <c r="F133" s="368"/>
      <c r="G133" s="369"/>
      <c r="H133" s="370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</row>
    <row r="134" spans="1:26" ht="12.75" customHeight="1" x14ac:dyDescent="0.25">
      <c r="A134" s="371">
        <v>1</v>
      </c>
      <c r="B134" s="372" t="s">
        <v>231</v>
      </c>
      <c r="C134" s="366"/>
      <c r="D134" s="374"/>
      <c r="E134" s="375" t="s">
        <v>224</v>
      </c>
      <c r="F134" s="376">
        <v>6.1749999999999998</v>
      </c>
      <c r="G134" s="382">
        <f>BAHAN!$D$23</f>
        <v>58000</v>
      </c>
      <c r="H134" s="377">
        <f t="shared" ref="H134:H136" si="10">G134*F134</f>
        <v>358150</v>
      </c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Z134" s="357"/>
    </row>
    <row r="135" spans="1:26" ht="12.75" customHeight="1" x14ac:dyDescent="0.25">
      <c r="A135" s="371">
        <v>2</v>
      </c>
      <c r="B135" s="372" t="s">
        <v>232</v>
      </c>
      <c r="C135" s="366"/>
      <c r="D135" s="374"/>
      <c r="E135" s="375" t="s">
        <v>208</v>
      </c>
      <c r="F135" s="376">
        <v>0.54312499999999997</v>
      </c>
      <c r="G135" s="382">
        <f>BAHAN!$D$24</f>
        <v>280000</v>
      </c>
      <c r="H135" s="377">
        <f t="shared" si="10"/>
        <v>152075</v>
      </c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Z135" s="357"/>
    </row>
    <row r="136" spans="1:26" ht="12.75" customHeight="1" x14ac:dyDescent="0.25">
      <c r="A136" s="371">
        <v>3</v>
      </c>
      <c r="B136" s="372" t="s">
        <v>233</v>
      </c>
      <c r="C136" s="366"/>
      <c r="D136" s="374"/>
      <c r="E136" s="375" t="s">
        <v>208</v>
      </c>
      <c r="F136" s="376">
        <v>0.52578947368421047</v>
      </c>
      <c r="G136" s="382">
        <f>BAHAN!$D$25</f>
        <v>286000</v>
      </c>
      <c r="H136" s="377">
        <f t="shared" si="10"/>
        <v>150375.78947368418</v>
      </c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57"/>
      <c r="Z136" s="357"/>
    </row>
    <row r="137" spans="1:26" ht="12.75" customHeight="1" x14ac:dyDescent="0.25">
      <c r="A137" s="535" t="s">
        <v>212</v>
      </c>
      <c r="B137" s="517"/>
      <c r="C137" s="517"/>
      <c r="D137" s="517"/>
      <c r="E137" s="517"/>
      <c r="F137" s="517"/>
      <c r="G137" s="534"/>
      <c r="H137" s="370">
        <f>SUM(H134:H136)</f>
        <v>660600.78947368416</v>
      </c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57"/>
      <c r="Z137" s="357"/>
    </row>
    <row r="138" spans="1:26" ht="12.75" customHeight="1" x14ac:dyDescent="0.25">
      <c r="A138" s="364" t="s">
        <v>13</v>
      </c>
      <c r="B138" s="365" t="s">
        <v>213</v>
      </c>
      <c r="C138" s="366"/>
      <c r="D138" s="366"/>
      <c r="E138" s="378"/>
      <c r="F138" s="379"/>
      <c r="G138" s="374"/>
      <c r="H138" s="370">
        <f>H132+H137</f>
        <v>837430.78947368416</v>
      </c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</row>
    <row r="139" spans="1:26" ht="12.75" customHeight="1" x14ac:dyDescent="0.25">
      <c r="A139" s="364" t="s">
        <v>14</v>
      </c>
      <c r="B139" s="365" t="s">
        <v>198</v>
      </c>
      <c r="C139" s="366"/>
      <c r="D139" s="366"/>
      <c r="E139" s="380">
        <v>0</v>
      </c>
      <c r="F139" s="381" t="s">
        <v>214</v>
      </c>
      <c r="G139" s="374"/>
      <c r="H139" s="370">
        <f>H138*E139</f>
        <v>0</v>
      </c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</row>
    <row r="140" spans="1:26" ht="12.75" customHeight="1" x14ac:dyDescent="0.25">
      <c r="A140" s="364" t="s">
        <v>15</v>
      </c>
      <c r="B140" s="365" t="s">
        <v>215</v>
      </c>
      <c r="C140" s="366"/>
      <c r="D140" s="366"/>
      <c r="E140" s="378"/>
      <c r="F140" s="379"/>
      <c r="G140" s="374"/>
      <c r="H140" s="370">
        <f>SUM(H138:H139)</f>
        <v>837430.78947368416</v>
      </c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57"/>
      <c r="Z140" s="357"/>
    </row>
    <row r="141" spans="1:26" ht="12.75" customHeight="1" x14ac:dyDescent="0.25">
      <c r="A141" s="357"/>
      <c r="B141" s="357"/>
      <c r="C141" s="357"/>
      <c r="D141" s="357"/>
      <c r="E141" s="355"/>
      <c r="F141" s="356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57"/>
      <c r="Z141" s="357"/>
    </row>
    <row r="142" spans="1:26" ht="12.75" customHeight="1" x14ac:dyDescent="0.25">
      <c r="A142" s="357"/>
      <c r="B142" s="357"/>
      <c r="C142" s="357"/>
      <c r="D142" s="357"/>
      <c r="E142" s="355"/>
      <c r="F142" s="356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57"/>
      <c r="Z142" s="357"/>
    </row>
    <row r="143" spans="1:26" ht="12.75" customHeight="1" x14ac:dyDescent="0.25">
      <c r="A143" s="357"/>
      <c r="B143" s="357"/>
      <c r="C143" s="357"/>
      <c r="D143" s="357"/>
      <c r="E143" s="355"/>
      <c r="F143" s="356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</row>
    <row r="144" spans="1:26" ht="12.75" customHeight="1" x14ac:dyDescent="0.25">
      <c r="A144" s="357" t="s">
        <v>179</v>
      </c>
      <c r="B144" s="357"/>
      <c r="C144" s="357" t="s">
        <v>3</v>
      </c>
      <c r="D144" s="361" t="s">
        <v>245</v>
      </c>
      <c r="E144" s="355"/>
      <c r="F144" s="356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</row>
    <row r="145" spans="1:26" ht="12.75" customHeight="1" x14ac:dyDescent="0.25">
      <c r="A145" s="357" t="s">
        <v>181</v>
      </c>
      <c r="B145" s="357"/>
      <c r="C145" s="357" t="s">
        <v>3</v>
      </c>
      <c r="D145" s="357" t="s">
        <v>217</v>
      </c>
      <c r="E145" s="355"/>
      <c r="F145" s="356"/>
      <c r="G145" s="357"/>
      <c r="H145" s="357"/>
      <c r="I145" s="357"/>
      <c r="J145" s="357"/>
      <c r="K145" s="357"/>
      <c r="L145" s="357"/>
      <c r="M145" s="357"/>
      <c r="N145" s="357"/>
      <c r="O145" s="357"/>
      <c r="P145" s="357"/>
      <c r="Q145" s="357"/>
      <c r="R145" s="357"/>
      <c r="S145" s="357"/>
      <c r="T145" s="357"/>
      <c r="U145" s="357"/>
      <c r="V145" s="357"/>
      <c r="W145" s="357"/>
      <c r="X145" s="357"/>
      <c r="Y145" s="357"/>
      <c r="Z145" s="357"/>
    </row>
    <row r="146" spans="1:26" ht="12.75" customHeight="1" x14ac:dyDescent="0.25">
      <c r="A146" s="357" t="s">
        <v>183</v>
      </c>
      <c r="B146" s="357"/>
      <c r="C146" s="357" t="s">
        <v>3</v>
      </c>
      <c r="D146" s="357" t="s">
        <v>246</v>
      </c>
      <c r="E146" s="355"/>
      <c r="F146" s="356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57"/>
      <c r="Z146" s="357"/>
    </row>
    <row r="147" spans="1:26" ht="12.75" customHeight="1" x14ac:dyDescent="0.25">
      <c r="A147" s="357"/>
      <c r="B147" s="357"/>
      <c r="C147" s="357"/>
      <c r="D147" s="357"/>
      <c r="E147" s="355"/>
      <c r="F147" s="356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57"/>
      <c r="Z147" s="357"/>
    </row>
    <row r="148" spans="1:26" ht="12.75" customHeight="1" x14ac:dyDescent="0.25">
      <c r="A148" s="362" t="s">
        <v>185</v>
      </c>
      <c r="B148" s="533" t="s">
        <v>186</v>
      </c>
      <c r="C148" s="517"/>
      <c r="D148" s="534"/>
      <c r="E148" s="362" t="s">
        <v>187</v>
      </c>
      <c r="F148" s="363" t="s">
        <v>188</v>
      </c>
      <c r="G148" s="362" t="s">
        <v>189</v>
      </c>
      <c r="H148" s="362" t="s">
        <v>190</v>
      </c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</row>
    <row r="149" spans="1:26" ht="12.75" customHeight="1" x14ac:dyDescent="0.25">
      <c r="A149" s="364" t="s">
        <v>191</v>
      </c>
      <c r="B149" s="365" t="s">
        <v>192</v>
      </c>
      <c r="C149" s="366"/>
      <c r="D149" s="367"/>
      <c r="E149" s="364"/>
      <c r="F149" s="368"/>
      <c r="G149" s="369"/>
      <c r="H149" s="370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</row>
    <row r="150" spans="1:26" ht="12.75" customHeight="1" x14ac:dyDescent="0.25">
      <c r="A150" s="371">
        <v>1</v>
      </c>
      <c r="B150" s="372" t="s">
        <v>193</v>
      </c>
      <c r="C150" s="373"/>
      <c r="D150" s="374"/>
      <c r="E150" s="375" t="s">
        <v>194</v>
      </c>
      <c r="F150" s="376">
        <v>0.01</v>
      </c>
      <c r="G150" s="377">
        <f>BAHAN!$D$9</f>
        <v>70000</v>
      </c>
      <c r="H150" s="377">
        <f t="shared" ref="H150:H151" si="11">G150*F150</f>
        <v>700</v>
      </c>
      <c r="I150" s="357"/>
      <c r="J150" s="357"/>
      <c r="K150" s="357"/>
      <c r="L150" s="357"/>
      <c r="M150" s="357"/>
      <c r="N150" s="357"/>
      <c r="O150" s="357"/>
      <c r="P150" s="357"/>
      <c r="Q150" s="357"/>
      <c r="R150" s="357"/>
      <c r="S150" s="357"/>
      <c r="T150" s="357"/>
      <c r="U150" s="357"/>
      <c r="V150" s="357"/>
      <c r="W150" s="357"/>
      <c r="X150" s="357"/>
      <c r="Y150" s="357"/>
      <c r="Z150" s="357"/>
    </row>
    <row r="151" spans="1:26" ht="12.75" customHeight="1" x14ac:dyDescent="0.25">
      <c r="A151" s="371">
        <v>2</v>
      </c>
      <c r="B151" s="372" t="s">
        <v>195</v>
      </c>
      <c r="C151" s="373"/>
      <c r="D151" s="374"/>
      <c r="E151" s="375" t="s">
        <v>194</v>
      </c>
      <c r="F151" s="376">
        <v>0.3</v>
      </c>
      <c r="G151" s="377">
        <f>BAHAN!$D$12</f>
        <v>94400</v>
      </c>
      <c r="H151" s="377">
        <f t="shared" si="11"/>
        <v>28320</v>
      </c>
      <c r="I151" s="357"/>
      <c r="J151" s="357"/>
      <c r="K151" s="357"/>
      <c r="L151" s="357"/>
      <c r="M151" s="357"/>
      <c r="N151" s="357"/>
      <c r="O151" s="357"/>
      <c r="P151" s="357"/>
      <c r="Q151" s="357"/>
      <c r="R151" s="357"/>
      <c r="S151" s="357"/>
      <c r="T151" s="357"/>
      <c r="U151" s="357"/>
      <c r="V151" s="357"/>
      <c r="W151" s="357"/>
      <c r="X151" s="357"/>
      <c r="Y151" s="357"/>
      <c r="Z151" s="357"/>
    </row>
    <row r="152" spans="1:26" ht="12.75" customHeight="1" x14ac:dyDescent="0.25">
      <c r="A152" s="535" t="s">
        <v>196</v>
      </c>
      <c r="B152" s="517"/>
      <c r="C152" s="517"/>
      <c r="D152" s="517"/>
      <c r="E152" s="517"/>
      <c r="F152" s="517"/>
      <c r="G152" s="534"/>
      <c r="H152" s="370">
        <f>SUM(H150:H151)</f>
        <v>29020</v>
      </c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  <c r="V152" s="357"/>
      <c r="W152" s="357"/>
      <c r="X152" s="357"/>
      <c r="Y152" s="357"/>
      <c r="Z152" s="357"/>
    </row>
    <row r="153" spans="1:26" ht="12.75" customHeight="1" x14ac:dyDescent="0.25">
      <c r="A153" s="364" t="s">
        <v>205</v>
      </c>
      <c r="B153" s="365" t="s">
        <v>206</v>
      </c>
      <c r="C153" s="366"/>
      <c r="D153" s="374"/>
      <c r="E153" s="364"/>
      <c r="F153" s="368"/>
      <c r="G153" s="369"/>
      <c r="H153" s="370"/>
      <c r="I153" s="357"/>
      <c r="J153" s="357"/>
      <c r="K153" s="357"/>
      <c r="L153" s="357"/>
      <c r="M153" s="357"/>
      <c r="N153" s="357"/>
      <c r="O153" s="357"/>
      <c r="P153" s="357"/>
      <c r="Q153" s="357"/>
      <c r="R153" s="357"/>
      <c r="S153" s="357"/>
      <c r="T153" s="357"/>
      <c r="U153" s="357"/>
      <c r="V153" s="357"/>
      <c r="W153" s="357"/>
      <c r="X153" s="357"/>
      <c r="Y153" s="357"/>
      <c r="Z153" s="357"/>
    </row>
    <row r="154" spans="1:26" ht="12.75" customHeight="1" x14ac:dyDescent="0.25">
      <c r="A154" s="371">
        <v>1</v>
      </c>
      <c r="B154" s="372" t="s">
        <v>247</v>
      </c>
      <c r="C154" s="366"/>
      <c r="D154" s="374"/>
      <c r="E154" s="375" t="s">
        <v>208</v>
      </c>
      <c r="F154" s="376">
        <v>1.2</v>
      </c>
      <c r="G154" s="382">
        <f>BAHAN!$D$32</f>
        <v>160000</v>
      </c>
      <c r="H154" s="377">
        <f>G154*F154</f>
        <v>192000</v>
      </c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</row>
    <row r="155" spans="1:26" ht="12.75" customHeight="1" x14ac:dyDescent="0.25">
      <c r="A155" s="535" t="s">
        <v>212</v>
      </c>
      <c r="B155" s="517"/>
      <c r="C155" s="517"/>
      <c r="D155" s="517"/>
      <c r="E155" s="517"/>
      <c r="F155" s="517"/>
      <c r="G155" s="534"/>
      <c r="H155" s="370">
        <f>SUM(H154)</f>
        <v>192000</v>
      </c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</row>
    <row r="156" spans="1:26" ht="12.75" customHeight="1" x14ac:dyDescent="0.25">
      <c r="A156" s="364" t="s">
        <v>13</v>
      </c>
      <c r="B156" s="365" t="s">
        <v>213</v>
      </c>
      <c r="C156" s="366"/>
      <c r="D156" s="366"/>
      <c r="E156" s="378"/>
      <c r="F156" s="379"/>
      <c r="G156" s="374"/>
      <c r="H156" s="370">
        <f>H152+H155</f>
        <v>221020</v>
      </c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57"/>
      <c r="Z156" s="357"/>
    </row>
    <row r="157" spans="1:26" ht="12.75" customHeight="1" x14ac:dyDescent="0.25">
      <c r="A157" s="364" t="s">
        <v>14</v>
      </c>
      <c r="B157" s="365" t="s">
        <v>198</v>
      </c>
      <c r="C157" s="366"/>
      <c r="D157" s="366"/>
      <c r="E157" s="380">
        <v>0</v>
      </c>
      <c r="F157" s="381" t="s">
        <v>214</v>
      </c>
      <c r="G157" s="374"/>
      <c r="H157" s="370">
        <f>H156*E157</f>
        <v>0</v>
      </c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57"/>
      <c r="Z157" s="357"/>
    </row>
    <row r="158" spans="1:26" ht="12.75" customHeight="1" x14ac:dyDescent="0.25">
      <c r="A158" s="364" t="s">
        <v>15</v>
      </c>
      <c r="B158" s="365" t="s">
        <v>215</v>
      </c>
      <c r="C158" s="366"/>
      <c r="D158" s="366"/>
      <c r="E158" s="378"/>
      <c r="F158" s="379"/>
      <c r="G158" s="374"/>
      <c r="H158" s="370">
        <f>SUM(H156:H157)</f>
        <v>221020</v>
      </c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S158" s="357"/>
      <c r="T158" s="357"/>
      <c r="U158" s="357"/>
      <c r="V158" s="357"/>
      <c r="W158" s="357"/>
      <c r="X158" s="357"/>
      <c r="Y158" s="357"/>
      <c r="Z158" s="357"/>
    </row>
    <row r="159" spans="1:26" ht="12.75" customHeight="1" x14ac:dyDescent="0.25">
      <c r="A159" s="357"/>
      <c r="B159" s="357"/>
      <c r="C159" s="357"/>
      <c r="D159" s="357"/>
      <c r="E159" s="355"/>
      <c r="F159" s="356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57"/>
      <c r="Z159" s="357"/>
    </row>
    <row r="160" spans="1:26" ht="12.75" customHeight="1" x14ac:dyDescent="0.25">
      <c r="A160" s="357"/>
      <c r="B160" s="357"/>
      <c r="C160" s="357"/>
      <c r="D160" s="357"/>
      <c r="E160" s="355"/>
      <c r="F160" s="356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</row>
    <row r="161" spans="1:26" ht="12.75" customHeight="1" x14ac:dyDescent="0.25">
      <c r="A161" s="357"/>
      <c r="B161" s="357"/>
      <c r="C161" s="357"/>
      <c r="D161" s="357"/>
      <c r="E161" s="355"/>
      <c r="F161" s="356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</row>
    <row r="162" spans="1:26" ht="12.75" customHeight="1" x14ac:dyDescent="0.25">
      <c r="A162" s="357" t="s">
        <v>179</v>
      </c>
      <c r="B162" s="357"/>
      <c r="C162" s="357" t="s">
        <v>3</v>
      </c>
      <c r="D162" s="361" t="s">
        <v>248</v>
      </c>
      <c r="E162" s="355"/>
      <c r="F162" s="356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57"/>
      <c r="Z162" s="357"/>
    </row>
    <row r="163" spans="1:26" ht="12.75" customHeight="1" x14ac:dyDescent="0.25">
      <c r="A163" s="357" t="s">
        <v>181</v>
      </c>
      <c r="B163" s="357"/>
      <c r="C163" s="357" t="s">
        <v>3</v>
      </c>
      <c r="D163" s="357" t="s">
        <v>182</v>
      </c>
      <c r="E163" s="355"/>
      <c r="F163" s="356"/>
      <c r="G163" s="383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</row>
    <row r="164" spans="1:26" ht="12.75" customHeight="1" x14ac:dyDescent="0.25">
      <c r="A164" s="357" t="s">
        <v>183</v>
      </c>
      <c r="B164" s="357"/>
      <c r="C164" s="357" t="s">
        <v>3</v>
      </c>
      <c r="D164" s="357" t="s">
        <v>249</v>
      </c>
      <c r="E164" s="355"/>
      <c r="F164" s="356"/>
      <c r="G164" s="357"/>
      <c r="H164" s="357"/>
      <c r="I164" s="357"/>
      <c r="J164" s="357"/>
      <c r="K164" s="357"/>
      <c r="L164" s="357"/>
      <c r="M164" s="357"/>
      <c r="N164" s="357"/>
      <c r="O164" s="357"/>
      <c r="P164" s="357"/>
      <c r="Q164" s="357"/>
      <c r="R164" s="357"/>
      <c r="S164" s="357"/>
      <c r="T164" s="357"/>
      <c r="U164" s="357"/>
      <c r="V164" s="357"/>
      <c r="W164" s="357"/>
      <c r="X164" s="357"/>
      <c r="Y164" s="357"/>
      <c r="Z164" s="357"/>
    </row>
    <row r="165" spans="1:26" ht="12.75" customHeight="1" x14ac:dyDescent="0.25">
      <c r="A165" s="357"/>
      <c r="B165" s="357"/>
      <c r="C165" s="357"/>
      <c r="D165" s="357"/>
      <c r="E165" s="355"/>
      <c r="F165" s="356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</row>
    <row r="166" spans="1:26" ht="12.75" customHeight="1" x14ac:dyDescent="0.25">
      <c r="A166" s="362" t="s">
        <v>185</v>
      </c>
      <c r="B166" s="533" t="s">
        <v>186</v>
      </c>
      <c r="C166" s="517"/>
      <c r="D166" s="534"/>
      <c r="E166" s="362" t="s">
        <v>187</v>
      </c>
      <c r="F166" s="363" t="s">
        <v>188</v>
      </c>
      <c r="G166" s="362" t="s">
        <v>189</v>
      </c>
      <c r="H166" s="362" t="s">
        <v>190</v>
      </c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</row>
    <row r="167" spans="1:26" ht="12.75" customHeight="1" x14ac:dyDescent="0.25">
      <c r="A167" s="364" t="s">
        <v>191</v>
      </c>
      <c r="B167" s="365" t="s">
        <v>192</v>
      </c>
      <c r="C167" s="366"/>
      <c r="D167" s="367"/>
      <c r="E167" s="364"/>
      <c r="F167" s="368"/>
      <c r="G167" s="369"/>
      <c r="H167" s="370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57"/>
      <c r="Z167" s="357"/>
    </row>
    <row r="168" spans="1:26" ht="12.75" customHeight="1" x14ac:dyDescent="0.25">
      <c r="A168" s="371">
        <v>1</v>
      </c>
      <c r="B168" s="372" t="s">
        <v>193</v>
      </c>
      <c r="C168" s="373"/>
      <c r="D168" s="374"/>
      <c r="E168" s="375" t="s">
        <v>194</v>
      </c>
      <c r="F168" s="376">
        <v>0.03</v>
      </c>
      <c r="G168" s="377">
        <f>BAHAN!$D$9</f>
        <v>70000</v>
      </c>
      <c r="H168" s="377">
        <f t="shared" ref="H168:H171" si="12">G168*F168</f>
        <v>2100</v>
      </c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</row>
    <row r="169" spans="1:26" ht="12.75" customHeight="1" x14ac:dyDescent="0.25">
      <c r="A169" s="371">
        <v>2</v>
      </c>
      <c r="B169" s="372" t="s">
        <v>221</v>
      </c>
      <c r="C169" s="373"/>
      <c r="D169" s="374"/>
      <c r="E169" s="375" t="s">
        <v>194</v>
      </c>
      <c r="F169" s="376">
        <v>0.02</v>
      </c>
      <c r="G169" s="377">
        <f>BAHAN!$D$10</f>
        <v>65000</v>
      </c>
      <c r="H169" s="377">
        <f t="shared" si="12"/>
        <v>1300</v>
      </c>
      <c r="I169" s="357"/>
      <c r="J169" s="357"/>
      <c r="K169" s="357"/>
      <c r="L169" s="357"/>
      <c r="M169" s="357"/>
      <c r="N169" s="357"/>
      <c r="O169" s="357"/>
      <c r="P169" s="357"/>
      <c r="Q169" s="357"/>
      <c r="R169" s="357"/>
      <c r="S169" s="357"/>
      <c r="T169" s="357"/>
      <c r="U169" s="357"/>
      <c r="V169" s="357"/>
      <c r="W169" s="357"/>
      <c r="X169" s="357"/>
      <c r="Y169" s="357"/>
      <c r="Z169" s="357"/>
    </row>
    <row r="170" spans="1:26" ht="12.75" customHeight="1" x14ac:dyDescent="0.25">
      <c r="A170" s="371">
        <v>3</v>
      </c>
      <c r="B170" s="372" t="s">
        <v>222</v>
      </c>
      <c r="C170" s="373"/>
      <c r="D170" s="374"/>
      <c r="E170" s="375" t="s">
        <v>194</v>
      </c>
      <c r="F170" s="376">
        <v>0.2</v>
      </c>
      <c r="G170" s="377">
        <f>BAHAN!$D$11</f>
        <v>70000</v>
      </c>
      <c r="H170" s="377">
        <f t="shared" si="12"/>
        <v>14000</v>
      </c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57"/>
      <c r="Z170" s="357"/>
    </row>
    <row r="171" spans="1:26" ht="12.75" customHeight="1" x14ac:dyDescent="0.25">
      <c r="A171" s="371">
        <v>4</v>
      </c>
      <c r="B171" s="372" t="s">
        <v>195</v>
      </c>
      <c r="C171" s="373"/>
      <c r="D171" s="374"/>
      <c r="E171" s="375" t="s">
        <v>194</v>
      </c>
      <c r="F171" s="376">
        <v>0.6</v>
      </c>
      <c r="G171" s="377">
        <f>BAHAN!$D$12</f>
        <v>94400</v>
      </c>
      <c r="H171" s="377">
        <f t="shared" si="12"/>
        <v>56640</v>
      </c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57"/>
      <c r="Z171" s="357"/>
    </row>
    <row r="172" spans="1:26" ht="12.75" customHeight="1" x14ac:dyDescent="0.25">
      <c r="A172" s="535" t="s">
        <v>196</v>
      </c>
      <c r="B172" s="517"/>
      <c r="C172" s="517"/>
      <c r="D172" s="517"/>
      <c r="E172" s="517"/>
      <c r="F172" s="517"/>
      <c r="G172" s="534"/>
      <c r="H172" s="370">
        <f>SUM(H168:H171)</f>
        <v>74040</v>
      </c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57"/>
      <c r="Z172" s="357"/>
    </row>
    <row r="173" spans="1:26" ht="12.75" customHeight="1" x14ac:dyDescent="0.25">
      <c r="A173" s="364" t="s">
        <v>205</v>
      </c>
      <c r="B173" s="365" t="s">
        <v>206</v>
      </c>
      <c r="C173" s="366"/>
      <c r="D173" s="374"/>
      <c r="E173" s="364"/>
      <c r="F173" s="368"/>
      <c r="G173" s="369"/>
      <c r="H173" s="370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</row>
    <row r="174" spans="1:26" ht="12.75" customHeight="1" x14ac:dyDescent="0.25">
      <c r="A174" s="371">
        <v>1</v>
      </c>
      <c r="B174" s="372" t="s">
        <v>223</v>
      </c>
      <c r="C174" s="366"/>
      <c r="D174" s="374"/>
      <c r="E174" s="375" t="s">
        <v>224</v>
      </c>
      <c r="F174" s="376">
        <v>0.87</v>
      </c>
      <c r="G174" s="382">
        <f>BAHAN!$D$20</f>
        <v>72500</v>
      </c>
      <c r="H174" s="377">
        <f t="shared" ref="H174:H176" si="13">G174*F174</f>
        <v>63075</v>
      </c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</row>
    <row r="175" spans="1:26" ht="12.75" customHeight="1" x14ac:dyDescent="0.25">
      <c r="A175" s="371">
        <v>2</v>
      </c>
      <c r="B175" s="372" t="s">
        <v>225</v>
      </c>
      <c r="C175" s="366"/>
      <c r="D175" s="374"/>
      <c r="E175" s="375" t="s">
        <v>208</v>
      </c>
      <c r="F175" s="376">
        <v>0.08</v>
      </c>
      <c r="G175" s="382">
        <f>BAHAN!$D$21</f>
        <v>210000</v>
      </c>
      <c r="H175" s="377">
        <f t="shared" si="13"/>
        <v>16800</v>
      </c>
      <c r="I175" s="357"/>
      <c r="J175" s="357"/>
      <c r="K175" s="357"/>
      <c r="L175" s="357"/>
      <c r="M175" s="357"/>
      <c r="N175" s="357"/>
      <c r="O175" s="357"/>
      <c r="P175" s="357"/>
      <c r="Q175" s="357"/>
      <c r="R175" s="357"/>
      <c r="S175" s="357"/>
      <c r="T175" s="357"/>
      <c r="U175" s="357"/>
      <c r="V175" s="357"/>
      <c r="W175" s="357"/>
      <c r="X175" s="357"/>
      <c r="Y175" s="357"/>
      <c r="Z175" s="357"/>
    </row>
    <row r="176" spans="1:26" ht="12.75" customHeight="1" x14ac:dyDescent="0.25">
      <c r="A176" s="371">
        <v>3</v>
      </c>
      <c r="B176" s="372" t="s">
        <v>226</v>
      </c>
      <c r="C176" s="366"/>
      <c r="D176" s="374"/>
      <c r="E176" s="375" t="s">
        <v>227</v>
      </c>
      <c r="F176" s="376">
        <v>140</v>
      </c>
      <c r="G176" s="377">
        <f>BAHAN!$D$22</f>
        <v>1025</v>
      </c>
      <c r="H176" s="377">
        <f t="shared" si="13"/>
        <v>143500</v>
      </c>
      <c r="I176" s="357"/>
      <c r="J176" s="357"/>
      <c r="K176" s="357"/>
      <c r="L176" s="357"/>
      <c r="M176" s="357"/>
      <c r="N176" s="357"/>
      <c r="O176" s="357"/>
      <c r="P176" s="357"/>
      <c r="Q176" s="357"/>
      <c r="R176" s="357"/>
      <c r="S176" s="357"/>
      <c r="T176" s="357"/>
      <c r="U176" s="357"/>
      <c r="V176" s="357"/>
      <c r="W176" s="357"/>
      <c r="X176" s="357"/>
      <c r="Y176" s="357"/>
      <c r="Z176" s="357"/>
    </row>
    <row r="177" spans="1:26" ht="12.75" customHeight="1" x14ac:dyDescent="0.25">
      <c r="A177" s="535" t="s">
        <v>212</v>
      </c>
      <c r="B177" s="517"/>
      <c r="C177" s="517"/>
      <c r="D177" s="517"/>
      <c r="E177" s="517"/>
      <c r="F177" s="517"/>
      <c r="G177" s="534"/>
      <c r="H177" s="370">
        <f>SUM(H174:H176)</f>
        <v>223375</v>
      </c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57"/>
      <c r="Z177" s="357"/>
    </row>
    <row r="178" spans="1:26" ht="12.75" customHeight="1" x14ac:dyDescent="0.25">
      <c r="A178" s="364" t="s">
        <v>13</v>
      </c>
      <c r="B178" s="365" t="s">
        <v>213</v>
      </c>
      <c r="C178" s="366"/>
      <c r="D178" s="366"/>
      <c r="E178" s="378"/>
      <c r="F178" s="379"/>
      <c r="G178" s="374"/>
      <c r="H178" s="370">
        <f>H172+H177</f>
        <v>297415</v>
      </c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57"/>
      <c r="Z178" s="357"/>
    </row>
    <row r="179" spans="1:26" ht="12.75" customHeight="1" x14ac:dyDescent="0.25">
      <c r="A179" s="364" t="s">
        <v>14</v>
      </c>
      <c r="B179" s="365" t="s">
        <v>198</v>
      </c>
      <c r="C179" s="366"/>
      <c r="D179" s="366"/>
      <c r="E179" s="380">
        <v>0</v>
      </c>
      <c r="F179" s="381" t="s">
        <v>214</v>
      </c>
      <c r="G179" s="374"/>
      <c r="H179" s="370">
        <f>H178*E179</f>
        <v>0</v>
      </c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</row>
    <row r="180" spans="1:26" ht="12.75" customHeight="1" x14ac:dyDescent="0.25">
      <c r="A180" s="364" t="s">
        <v>15</v>
      </c>
      <c r="B180" s="365" t="s">
        <v>215</v>
      </c>
      <c r="C180" s="366"/>
      <c r="D180" s="366"/>
      <c r="E180" s="378"/>
      <c r="F180" s="379"/>
      <c r="G180" s="374"/>
      <c r="H180" s="370">
        <f>SUM(H178:H179)</f>
        <v>297415</v>
      </c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</row>
    <row r="181" spans="1:26" ht="12.75" customHeight="1" x14ac:dyDescent="0.25">
      <c r="A181" s="357"/>
      <c r="B181" s="357"/>
      <c r="C181" s="357"/>
      <c r="D181" s="357"/>
      <c r="E181" s="355"/>
      <c r="F181" s="356"/>
      <c r="G181" s="357"/>
      <c r="H181" s="357"/>
      <c r="I181" s="357"/>
      <c r="J181" s="357"/>
      <c r="K181" s="357"/>
      <c r="L181" s="357"/>
      <c r="M181" s="357"/>
      <c r="N181" s="357"/>
      <c r="O181" s="357"/>
      <c r="P181" s="357"/>
      <c r="Q181" s="357"/>
      <c r="R181" s="357"/>
      <c r="S181" s="357"/>
      <c r="T181" s="357"/>
      <c r="U181" s="357"/>
      <c r="V181" s="357"/>
      <c r="W181" s="357"/>
      <c r="X181" s="357"/>
      <c r="Y181" s="357"/>
      <c r="Z181" s="357"/>
    </row>
    <row r="182" spans="1:26" ht="12.75" customHeight="1" x14ac:dyDescent="0.25">
      <c r="A182" s="357"/>
      <c r="B182" s="357"/>
      <c r="C182" s="357"/>
      <c r="D182" s="357"/>
      <c r="E182" s="355"/>
      <c r="F182" s="356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</row>
    <row r="183" spans="1:26" ht="12.75" customHeight="1" x14ac:dyDescent="0.25">
      <c r="A183" s="357"/>
      <c r="B183" s="357"/>
      <c r="C183" s="357"/>
      <c r="D183" s="357"/>
      <c r="E183" s="355"/>
      <c r="F183" s="356"/>
      <c r="G183" s="357"/>
      <c r="H183" s="357"/>
      <c r="I183" s="357"/>
      <c r="J183" s="357"/>
      <c r="K183" s="357"/>
      <c r="L183" s="357"/>
      <c r="M183" s="357"/>
      <c r="N183" s="357"/>
      <c r="O183" s="357"/>
      <c r="P183" s="357"/>
      <c r="Q183" s="357"/>
      <c r="R183" s="357"/>
      <c r="S183" s="357"/>
      <c r="T183" s="357"/>
      <c r="U183" s="357"/>
      <c r="V183" s="357"/>
      <c r="W183" s="357"/>
      <c r="X183" s="357"/>
      <c r="Y183" s="357"/>
      <c r="Z183" s="357"/>
    </row>
    <row r="184" spans="1:26" ht="12.75" customHeight="1" x14ac:dyDescent="0.25">
      <c r="A184" s="357" t="s">
        <v>179</v>
      </c>
      <c r="B184" s="357"/>
      <c r="C184" s="357" t="s">
        <v>3</v>
      </c>
      <c r="D184" s="361" t="s">
        <v>250</v>
      </c>
      <c r="E184" s="355"/>
      <c r="F184" s="356"/>
      <c r="G184" s="357"/>
      <c r="H184" s="357"/>
      <c r="I184" s="357"/>
      <c r="J184" s="357"/>
      <c r="K184" s="357"/>
      <c r="L184" s="357"/>
      <c r="M184" s="357"/>
      <c r="N184" s="357"/>
      <c r="O184" s="357"/>
      <c r="P184" s="357"/>
      <c r="Q184" s="357"/>
      <c r="R184" s="357"/>
      <c r="S184" s="357"/>
      <c r="T184" s="357"/>
      <c r="U184" s="357"/>
      <c r="V184" s="357"/>
      <c r="W184" s="357"/>
      <c r="X184" s="357"/>
      <c r="Y184" s="357"/>
      <c r="Z184" s="357"/>
    </row>
    <row r="185" spans="1:26" ht="12.75" customHeight="1" x14ac:dyDescent="0.25">
      <c r="A185" s="357" t="s">
        <v>181</v>
      </c>
      <c r="B185" s="357"/>
      <c r="C185" s="357" t="s">
        <v>3</v>
      </c>
      <c r="D185" s="357" t="s">
        <v>182</v>
      </c>
      <c r="E185" s="355"/>
      <c r="F185" s="356"/>
      <c r="G185" s="383"/>
      <c r="H185" s="357"/>
      <c r="I185" s="357"/>
      <c r="J185" s="357"/>
      <c r="K185" s="357"/>
      <c r="L185" s="357"/>
      <c r="M185" s="357"/>
      <c r="N185" s="357"/>
      <c r="O185" s="357"/>
      <c r="P185" s="357"/>
      <c r="Q185" s="357"/>
      <c r="R185" s="357"/>
      <c r="S185" s="357"/>
      <c r="T185" s="357"/>
      <c r="U185" s="357"/>
      <c r="V185" s="357"/>
      <c r="W185" s="357"/>
      <c r="X185" s="357"/>
      <c r="Y185" s="357"/>
      <c r="Z185" s="357"/>
    </row>
    <row r="186" spans="1:26" ht="12.75" customHeight="1" x14ac:dyDescent="0.25">
      <c r="A186" s="357" t="s">
        <v>183</v>
      </c>
      <c r="B186" s="357"/>
      <c r="C186" s="357" t="s">
        <v>3</v>
      </c>
      <c r="D186" s="357" t="s">
        <v>251</v>
      </c>
      <c r="E186" s="355"/>
      <c r="F186" s="356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</row>
    <row r="187" spans="1:26" ht="12.75" customHeight="1" x14ac:dyDescent="0.25">
      <c r="A187" s="357"/>
      <c r="B187" s="357"/>
      <c r="C187" s="357"/>
      <c r="D187" s="357"/>
      <c r="E187" s="355"/>
      <c r="F187" s="356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S187" s="357"/>
      <c r="T187" s="357"/>
      <c r="U187" s="357"/>
      <c r="V187" s="357"/>
      <c r="W187" s="357"/>
      <c r="X187" s="357"/>
      <c r="Y187" s="357"/>
      <c r="Z187" s="357"/>
    </row>
    <row r="188" spans="1:26" ht="12.75" customHeight="1" x14ac:dyDescent="0.25">
      <c r="A188" s="362" t="s">
        <v>185</v>
      </c>
      <c r="B188" s="533" t="s">
        <v>186</v>
      </c>
      <c r="C188" s="517"/>
      <c r="D188" s="534"/>
      <c r="E188" s="362" t="s">
        <v>187</v>
      </c>
      <c r="F188" s="363" t="s">
        <v>188</v>
      </c>
      <c r="G188" s="362" t="s">
        <v>189</v>
      </c>
      <c r="H188" s="362" t="s">
        <v>190</v>
      </c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S188" s="357"/>
      <c r="T188" s="357"/>
      <c r="U188" s="357"/>
      <c r="V188" s="357"/>
      <c r="W188" s="357"/>
      <c r="X188" s="357"/>
      <c r="Y188" s="357"/>
      <c r="Z188" s="357"/>
    </row>
    <row r="189" spans="1:26" ht="12.75" customHeight="1" x14ac:dyDescent="0.25">
      <c r="A189" s="364" t="s">
        <v>191</v>
      </c>
      <c r="B189" s="365" t="s">
        <v>192</v>
      </c>
      <c r="C189" s="366"/>
      <c r="D189" s="367"/>
      <c r="E189" s="364"/>
      <c r="F189" s="368"/>
      <c r="G189" s="369"/>
      <c r="H189" s="370"/>
      <c r="I189" s="357"/>
      <c r="J189" s="357"/>
      <c r="K189" s="357"/>
      <c r="L189" s="357"/>
      <c r="M189" s="357"/>
      <c r="N189" s="357"/>
      <c r="O189" s="357"/>
      <c r="P189" s="357"/>
      <c r="Q189" s="357"/>
      <c r="R189" s="357"/>
      <c r="S189" s="357"/>
      <c r="T189" s="357"/>
      <c r="U189" s="357"/>
      <c r="V189" s="357"/>
      <c r="W189" s="357"/>
      <c r="X189" s="357"/>
      <c r="Y189" s="357"/>
      <c r="Z189" s="357"/>
    </row>
    <row r="190" spans="1:26" ht="12.75" customHeight="1" x14ac:dyDescent="0.25">
      <c r="A190" s="371">
        <v>1</v>
      </c>
      <c r="B190" s="372" t="s">
        <v>193</v>
      </c>
      <c r="C190" s="373"/>
      <c r="D190" s="374"/>
      <c r="E190" s="375" t="s">
        <v>194</v>
      </c>
      <c r="F190" s="376">
        <v>0.03</v>
      </c>
      <c r="G190" s="377">
        <f>BAHAN!$D$9</f>
        <v>70000</v>
      </c>
      <c r="H190" s="377">
        <f t="shared" ref="H190:H193" si="14">G190*F190</f>
        <v>2100</v>
      </c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</row>
    <row r="191" spans="1:26" ht="12.75" customHeight="1" x14ac:dyDescent="0.25">
      <c r="A191" s="371">
        <v>2</v>
      </c>
      <c r="B191" s="372" t="s">
        <v>221</v>
      </c>
      <c r="C191" s="373"/>
      <c r="D191" s="374"/>
      <c r="E191" s="375" t="s">
        <v>194</v>
      </c>
      <c r="F191" s="376">
        <v>0.02</v>
      </c>
      <c r="G191" s="377">
        <f>BAHAN!$D$10</f>
        <v>65000</v>
      </c>
      <c r="H191" s="377">
        <f t="shared" si="14"/>
        <v>1300</v>
      </c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</row>
    <row r="192" spans="1:26" ht="12.75" customHeight="1" x14ac:dyDescent="0.25">
      <c r="A192" s="371">
        <v>3</v>
      </c>
      <c r="B192" s="372" t="s">
        <v>222</v>
      </c>
      <c r="C192" s="373"/>
      <c r="D192" s="374"/>
      <c r="E192" s="375" t="s">
        <v>194</v>
      </c>
      <c r="F192" s="376">
        <v>0.2</v>
      </c>
      <c r="G192" s="377">
        <f>BAHAN!$D$11</f>
        <v>70000</v>
      </c>
      <c r="H192" s="377">
        <f t="shared" si="14"/>
        <v>14000</v>
      </c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  <c r="V192" s="357"/>
      <c r="W192" s="357"/>
      <c r="X192" s="357"/>
      <c r="Y192" s="357"/>
      <c r="Z192" s="357"/>
    </row>
    <row r="193" spans="1:26" ht="12.75" customHeight="1" x14ac:dyDescent="0.25">
      <c r="A193" s="371">
        <v>4</v>
      </c>
      <c r="B193" s="372" t="s">
        <v>195</v>
      </c>
      <c r="C193" s="373"/>
      <c r="D193" s="374"/>
      <c r="E193" s="375" t="s">
        <v>194</v>
      </c>
      <c r="F193" s="376">
        <v>0.6</v>
      </c>
      <c r="G193" s="377">
        <f>BAHAN!$D$12</f>
        <v>94400</v>
      </c>
      <c r="H193" s="377">
        <f t="shared" si="14"/>
        <v>56640</v>
      </c>
      <c r="I193" s="357"/>
      <c r="J193" s="357"/>
      <c r="K193" s="357"/>
      <c r="L193" s="357"/>
      <c r="M193" s="357"/>
      <c r="N193" s="357"/>
      <c r="O193" s="357"/>
      <c r="P193" s="357"/>
      <c r="Q193" s="357"/>
      <c r="R193" s="357"/>
      <c r="S193" s="357"/>
      <c r="T193" s="357"/>
      <c r="U193" s="357"/>
      <c r="V193" s="357"/>
      <c r="W193" s="357"/>
      <c r="X193" s="357"/>
      <c r="Y193" s="357"/>
      <c r="Z193" s="357"/>
    </row>
    <row r="194" spans="1:26" ht="12.75" customHeight="1" x14ac:dyDescent="0.25">
      <c r="A194" s="535" t="s">
        <v>196</v>
      </c>
      <c r="B194" s="517"/>
      <c r="C194" s="517"/>
      <c r="D194" s="517"/>
      <c r="E194" s="517"/>
      <c r="F194" s="517"/>
      <c r="G194" s="534"/>
      <c r="H194" s="370">
        <f>SUM(H190:H193)</f>
        <v>74040</v>
      </c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</row>
    <row r="195" spans="1:26" ht="12.75" customHeight="1" x14ac:dyDescent="0.25">
      <c r="A195" s="364" t="s">
        <v>205</v>
      </c>
      <c r="B195" s="365" t="s">
        <v>206</v>
      </c>
      <c r="C195" s="366"/>
      <c r="D195" s="374"/>
      <c r="E195" s="364"/>
      <c r="F195" s="368"/>
      <c r="G195" s="369"/>
      <c r="H195" s="370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  <c r="V195" s="357"/>
      <c r="W195" s="357"/>
      <c r="X195" s="357"/>
      <c r="Y195" s="357"/>
      <c r="Z195" s="357"/>
    </row>
    <row r="196" spans="1:26" ht="12.75" customHeight="1" x14ac:dyDescent="0.25">
      <c r="A196" s="371">
        <v>1</v>
      </c>
      <c r="B196" s="372" t="s">
        <v>223</v>
      </c>
      <c r="C196" s="366"/>
      <c r="D196" s="374"/>
      <c r="E196" s="375" t="s">
        <v>224</v>
      </c>
      <c r="F196" s="376">
        <v>0.53100000000000003</v>
      </c>
      <c r="G196" s="382">
        <f>BAHAN!$D$20</f>
        <v>72500</v>
      </c>
      <c r="H196" s="377">
        <f t="shared" ref="H196:H198" si="15">G196*F196</f>
        <v>38497.5</v>
      </c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</row>
    <row r="197" spans="1:26" ht="12.75" customHeight="1" x14ac:dyDescent="0.25">
      <c r="A197" s="371">
        <v>2</v>
      </c>
      <c r="B197" s="372" t="s">
        <v>225</v>
      </c>
      <c r="C197" s="366"/>
      <c r="D197" s="374"/>
      <c r="E197" s="375" t="s">
        <v>208</v>
      </c>
      <c r="F197" s="376">
        <v>9.2999999999999999E-2</v>
      </c>
      <c r="G197" s="382">
        <f>BAHAN!$D$21</f>
        <v>210000</v>
      </c>
      <c r="H197" s="377">
        <f t="shared" si="15"/>
        <v>19530</v>
      </c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</row>
    <row r="198" spans="1:26" ht="12.75" customHeight="1" x14ac:dyDescent="0.25">
      <c r="A198" s="371">
        <v>3</v>
      </c>
      <c r="B198" s="372" t="s">
        <v>226</v>
      </c>
      <c r="C198" s="366"/>
      <c r="D198" s="374"/>
      <c r="E198" s="375" t="s">
        <v>227</v>
      </c>
      <c r="F198" s="376">
        <v>140</v>
      </c>
      <c r="G198" s="377">
        <f>BAHAN!$D$22</f>
        <v>1025</v>
      </c>
      <c r="H198" s="377">
        <f t="shared" si="15"/>
        <v>143500</v>
      </c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57"/>
      <c r="Z198" s="357"/>
    </row>
    <row r="199" spans="1:26" ht="12.75" customHeight="1" x14ac:dyDescent="0.25">
      <c r="A199" s="535" t="s">
        <v>212</v>
      </c>
      <c r="B199" s="517"/>
      <c r="C199" s="517"/>
      <c r="D199" s="517"/>
      <c r="E199" s="517"/>
      <c r="F199" s="517"/>
      <c r="G199" s="534"/>
      <c r="H199" s="370">
        <f>SUM(H196:H198)</f>
        <v>201527.5</v>
      </c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7"/>
      <c r="Y199" s="357"/>
      <c r="Z199" s="357"/>
    </row>
    <row r="200" spans="1:26" ht="12.75" customHeight="1" x14ac:dyDescent="0.25">
      <c r="A200" s="364" t="s">
        <v>13</v>
      </c>
      <c r="B200" s="365" t="s">
        <v>213</v>
      </c>
      <c r="C200" s="366"/>
      <c r="D200" s="366"/>
      <c r="E200" s="378"/>
      <c r="F200" s="379"/>
      <c r="G200" s="374"/>
      <c r="H200" s="370">
        <f>H194+H199</f>
        <v>275567.5</v>
      </c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  <c r="V200" s="357"/>
      <c r="W200" s="357"/>
      <c r="X200" s="357"/>
      <c r="Y200" s="357"/>
      <c r="Z200" s="357"/>
    </row>
    <row r="201" spans="1:26" ht="12.75" customHeight="1" x14ac:dyDescent="0.25">
      <c r="A201" s="364" t="s">
        <v>14</v>
      </c>
      <c r="B201" s="365" t="s">
        <v>198</v>
      </c>
      <c r="C201" s="366"/>
      <c r="D201" s="366"/>
      <c r="E201" s="380">
        <v>0</v>
      </c>
      <c r="F201" s="381" t="s">
        <v>214</v>
      </c>
      <c r="G201" s="374"/>
      <c r="H201" s="370">
        <f>H200*E201</f>
        <v>0</v>
      </c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57"/>
      <c r="Z201" s="357"/>
    </row>
    <row r="202" spans="1:26" ht="12.75" customHeight="1" x14ac:dyDescent="0.25">
      <c r="A202" s="364" t="s">
        <v>15</v>
      </c>
      <c r="B202" s="365" t="s">
        <v>215</v>
      </c>
      <c r="C202" s="366"/>
      <c r="D202" s="366"/>
      <c r="E202" s="378"/>
      <c r="F202" s="379"/>
      <c r="G202" s="374"/>
      <c r="H202" s="370">
        <f>SUM(H200:H201)</f>
        <v>275567.5</v>
      </c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57"/>
      <c r="Z202" s="357"/>
    </row>
    <row r="203" spans="1:26" ht="12.75" customHeight="1" x14ac:dyDescent="0.25">
      <c r="A203" s="357"/>
      <c r="B203" s="357"/>
      <c r="C203" s="357"/>
      <c r="D203" s="357"/>
      <c r="E203" s="355"/>
      <c r="F203" s="356"/>
      <c r="G203" s="357"/>
      <c r="H203" s="357"/>
      <c r="I203" s="357"/>
      <c r="J203" s="357"/>
      <c r="K203" s="357"/>
      <c r="L203" s="357"/>
      <c r="M203" s="357"/>
      <c r="N203" s="357"/>
      <c r="O203" s="357"/>
      <c r="P203" s="357"/>
      <c r="Q203" s="357"/>
      <c r="R203" s="357"/>
      <c r="S203" s="357"/>
      <c r="T203" s="357"/>
      <c r="U203" s="357"/>
      <c r="V203" s="357"/>
      <c r="W203" s="357"/>
      <c r="X203" s="357"/>
      <c r="Y203" s="357"/>
      <c r="Z203" s="357"/>
    </row>
    <row r="204" spans="1:26" ht="12.75" customHeight="1" x14ac:dyDescent="0.25">
      <c r="A204" s="357"/>
      <c r="B204" s="357"/>
      <c r="C204" s="357"/>
      <c r="D204" s="357"/>
      <c r="E204" s="355"/>
      <c r="F204" s="356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</row>
    <row r="205" spans="1:26" ht="12.75" customHeight="1" x14ac:dyDescent="0.25">
      <c r="A205" s="357"/>
      <c r="B205" s="357"/>
      <c r="C205" s="357"/>
      <c r="D205" s="357"/>
      <c r="E205" s="355"/>
      <c r="F205" s="356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</row>
    <row r="206" spans="1:26" ht="12.75" customHeight="1" x14ac:dyDescent="0.25">
      <c r="A206" s="357" t="s">
        <v>179</v>
      </c>
      <c r="B206" s="357"/>
      <c r="C206" s="357" t="s">
        <v>3</v>
      </c>
      <c r="D206" s="361" t="s">
        <v>252</v>
      </c>
      <c r="E206" s="355"/>
      <c r="F206" s="356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57"/>
      <c r="Z206" s="357"/>
    </row>
    <row r="207" spans="1:26" ht="12.75" customHeight="1" x14ac:dyDescent="0.25">
      <c r="A207" s="357" t="s">
        <v>181</v>
      </c>
      <c r="B207" s="357"/>
      <c r="C207" s="357" t="s">
        <v>3</v>
      </c>
      <c r="D207" s="357" t="s">
        <v>182</v>
      </c>
      <c r="E207" s="355"/>
      <c r="F207" s="356"/>
      <c r="G207" s="383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7"/>
      <c r="Y207" s="357"/>
      <c r="Z207" s="357"/>
    </row>
    <row r="208" spans="1:26" ht="12.75" customHeight="1" x14ac:dyDescent="0.25">
      <c r="A208" s="357" t="s">
        <v>183</v>
      </c>
      <c r="B208" s="357"/>
      <c r="C208" s="357" t="s">
        <v>3</v>
      </c>
      <c r="D208" s="357" t="s">
        <v>253</v>
      </c>
      <c r="E208" s="355"/>
      <c r="F208" s="356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</row>
    <row r="209" spans="1:26" ht="12.75" customHeight="1" x14ac:dyDescent="0.25">
      <c r="A209" s="357"/>
      <c r="B209" s="357"/>
      <c r="C209" s="357"/>
      <c r="D209" s="357"/>
      <c r="E209" s="355"/>
      <c r="F209" s="356"/>
      <c r="G209" s="357"/>
      <c r="H209" s="357"/>
      <c r="I209" s="357"/>
      <c r="J209" s="357"/>
      <c r="K209" s="357"/>
      <c r="L209" s="357"/>
      <c r="M209" s="357"/>
      <c r="N209" s="357"/>
      <c r="O209" s="357"/>
      <c r="P209" s="357"/>
      <c r="Q209" s="357"/>
      <c r="R209" s="357"/>
      <c r="S209" s="357"/>
      <c r="T209" s="357"/>
      <c r="U209" s="357"/>
      <c r="V209" s="357"/>
      <c r="W209" s="357"/>
      <c r="X209" s="357"/>
      <c r="Y209" s="357"/>
      <c r="Z209" s="357"/>
    </row>
    <row r="210" spans="1:26" ht="12.75" customHeight="1" x14ac:dyDescent="0.25">
      <c r="A210" s="362" t="s">
        <v>185</v>
      </c>
      <c r="B210" s="533" t="s">
        <v>186</v>
      </c>
      <c r="C210" s="517"/>
      <c r="D210" s="534"/>
      <c r="E210" s="362" t="s">
        <v>187</v>
      </c>
      <c r="F210" s="363" t="s">
        <v>188</v>
      </c>
      <c r="G210" s="362" t="s">
        <v>189</v>
      </c>
      <c r="H210" s="362" t="s">
        <v>190</v>
      </c>
      <c r="I210" s="357"/>
      <c r="J210" s="357"/>
      <c r="K210" s="357"/>
      <c r="L210" s="357"/>
      <c r="M210" s="357"/>
      <c r="N210" s="357"/>
      <c r="O210" s="357"/>
      <c r="P210" s="357"/>
      <c r="Q210" s="357"/>
      <c r="R210" s="357"/>
      <c r="S210" s="357"/>
      <c r="T210" s="357"/>
      <c r="U210" s="357"/>
      <c r="V210" s="357"/>
      <c r="W210" s="357"/>
      <c r="X210" s="357"/>
      <c r="Y210" s="357"/>
      <c r="Z210" s="357"/>
    </row>
    <row r="211" spans="1:26" ht="12.75" customHeight="1" x14ac:dyDescent="0.25">
      <c r="A211" s="364" t="s">
        <v>191</v>
      </c>
      <c r="B211" s="365" t="s">
        <v>192</v>
      </c>
      <c r="C211" s="366"/>
      <c r="D211" s="367"/>
      <c r="E211" s="364"/>
      <c r="F211" s="368"/>
      <c r="G211" s="369"/>
      <c r="H211" s="370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</row>
    <row r="212" spans="1:26" ht="12.75" customHeight="1" x14ac:dyDescent="0.25">
      <c r="A212" s="371">
        <v>1</v>
      </c>
      <c r="B212" s="372" t="s">
        <v>193</v>
      </c>
      <c r="C212" s="373"/>
      <c r="D212" s="374"/>
      <c r="E212" s="375" t="s">
        <v>194</v>
      </c>
      <c r="F212" s="376">
        <v>1.4999999999999999E-2</v>
      </c>
      <c r="G212" s="377">
        <f>BAHAN!$D$9</f>
        <v>70000</v>
      </c>
      <c r="H212" s="377">
        <f t="shared" ref="H212:H215" si="16">G212*F212</f>
        <v>1050</v>
      </c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</row>
    <row r="213" spans="1:26" ht="12.75" customHeight="1" x14ac:dyDescent="0.25">
      <c r="A213" s="371">
        <v>2</v>
      </c>
      <c r="B213" s="372" t="s">
        <v>221</v>
      </c>
      <c r="C213" s="373"/>
      <c r="D213" s="374"/>
      <c r="E213" s="375" t="s">
        <v>194</v>
      </c>
      <c r="F213" s="376">
        <v>1.4999999999999999E-2</v>
      </c>
      <c r="G213" s="377">
        <f>BAHAN!$D$10</f>
        <v>65000</v>
      </c>
      <c r="H213" s="377">
        <f t="shared" si="16"/>
        <v>975</v>
      </c>
      <c r="I213" s="357"/>
      <c r="J213" s="357"/>
      <c r="K213" s="357"/>
      <c r="L213" s="357"/>
      <c r="M213" s="357"/>
      <c r="N213" s="357"/>
      <c r="O213" s="357"/>
      <c r="P213" s="357"/>
      <c r="Q213" s="357"/>
      <c r="R213" s="357"/>
      <c r="S213" s="357"/>
      <c r="T213" s="357"/>
      <c r="U213" s="357"/>
      <c r="V213" s="357"/>
      <c r="W213" s="357"/>
      <c r="X213" s="357"/>
      <c r="Y213" s="357"/>
      <c r="Z213" s="357"/>
    </row>
    <row r="214" spans="1:26" ht="12.75" customHeight="1" x14ac:dyDescent="0.25">
      <c r="A214" s="371">
        <v>3</v>
      </c>
      <c r="B214" s="372" t="s">
        <v>222</v>
      </c>
      <c r="C214" s="373"/>
      <c r="D214" s="374"/>
      <c r="E214" s="375" t="s">
        <v>194</v>
      </c>
      <c r="F214" s="376">
        <v>0.15</v>
      </c>
      <c r="G214" s="377">
        <f>BAHAN!$D$11</f>
        <v>70000</v>
      </c>
      <c r="H214" s="377">
        <f t="shared" si="16"/>
        <v>10500</v>
      </c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57"/>
      <c r="Z214" s="357"/>
    </row>
    <row r="215" spans="1:26" ht="12.75" customHeight="1" x14ac:dyDescent="0.25">
      <c r="A215" s="371">
        <v>4</v>
      </c>
      <c r="B215" s="372" t="s">
        <v>195</v>
      </c>
      <c r="C215" s="373"/>
      <c r="D215" s="374"/>
      <c r="E215" s="375" t="s">
        <v>194</v>
      </c>
      <c r="F215" s="376">
        <v>0.3</v>
      </c>
      <c r="G215" s="377">
        <f>BAHAN!$D$12</f>
        <v>94400</v>
      </c>
      <c r="H215" s="377">
        <f t="shared" si="16"/>
        <v>28320</v>
      </c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</row>
    <row r="216" spans="1:26" ht="12.75" customHeight="1" x14ac:dyDescent="0.25">
      <c r="A216" s="535" t="s">
        <v>196</v>
      </c>
      <c r="B216" s="517"/>
      <c r="C216" s="517"/>
      <c r="D216" s="517"/>
      <c r="E216" s="517"/>
      <c r="F216" s="517"/>
      <c r="G216" s="534"/>
      <c r="H216" s="370">
        <f>SUM(H212:H215)</f>
        <v>40845</v>
      </c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57"/>
      <c r="Z216" s="357"/>
    </row>
    <row r="217" spans="1:26" ht="12.75" customHeight="1" x14ac:dyDescent="0.25">
      <c r="A217" s="364" t="s">
        <v>205</v>
      </c>
      <c r="B217" s="365" t="s">
        <v>206</v>
      </c>
      <c r="C217" s="366"/>
      <c r="D217" s="374"/>
      <c r="E217" s="364"/>
      <c r="F217" s="368"/>
      <c r="G217" s="369"/>
      <c r="H217" s="370"/>
      <c r="I217" s="357"/>
      <c r="J217" s="357"/>
      <c r="K217" s="357"/>
      <c r="L217" s="357"/>
      <c r="M217" s="357"/>
      <c r="N217" s="357"/>
      <c r="O217" s="357"/>
      <c r="P217" s="357"/>
      <c r="Q217" s="357"/>
      <c r="R217" s="357"/>
      <c r="S217" s="357"/>
      <c r="T217" s="357"/>
      <c r="U217" s="357"/>
      <c r="V217" s="357"/>
      <c r="W217" s="357"/>
      <c r="X217" s="357"/>
      <c r="Y217" s="357"/>
      <c r="Z217" s="357"/>
    </row>
    <row r="218" spans="1:26" ht="12.75" customHeight="1" x14ac:dyDescent="0.25">
      <c r="A218" s="371">
        <v>1</v>
      </c>
      <c r="B218" s="372" t="s">
        <v>223</v>
      </c>
      <c r="C218" s="366"/>
      <c r="D218" s="374"/>
      <c r="E218" s="375" t="s">
        <v>224</v>
      </c>
      <c r="F218" s="376">
        <v>0.15551999999999999</v>
      </c>
      <c r="G218" s="382">
        <f>BAHAN!$D$20</f>
        <v>72500</v>
      </c>
      <c r="H218" s="377">
        <f t="shared" ref="H218:H219" si="17">G218*F218</f>
        <v>11275.199999999999</v>
      </c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57"/>
      <c r="Z218" s="357"/>
    </row>
    <row r="219" spans="1:26" ht="12.75" customHeight="1" x14ac:dyDescent="0.25">
      <c r="A219" s="371">
        <v>2</v>
      </c>
      <c r="B219" s="372" t="s">
        <v>225</v>
      </c>
      <c r="C219" s="366"/>
      <c r="D219" s="374"/>
      <c r="E219" s="375" t="s">
        <v>208</v>
      </c>
      <c r="F219" s="376">
        <v>2.3E-2</v>
      </c>
      <c r="G219" s="382">
        <f>BAHAN!$D$21</f>
        <v>210000</v>
      </c>
      <c r="H219" s="377">
        <f t="shared" si="17"/>
        <v>4830</v>
      </c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57"/>
      <c r="Z219" s="357"/>
    </row>
    <row r="220" spans="1:26" ht="12.75" customHeight="1" x14ac:dyDescent="0.25">
      <c r="A220" s="535" t="s">
        <v>212</v>
      </c>
      <c r="B220" s="517"/>
      <c r="C220" s="517"/>
      <c r="D220" s="517"/>
      <c r="E220" s="517"/>
      <c r="F220" s="517"/>
      <c r="G220" s="534"/>
      <c r="H220" s="370">
        <f>SUM(H218:H219)</f>
        <v>16105.199999999999</v>
      </c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57"/>
      <c r="Z220" s="357"/>
    </row>
    <row r="221" spans="1:26" ht="12.75" customHeight="1" x14ac:dyDescent="0.25">
      <c r="A221" s="364" t="s">
        <v>13</v>
      </c>
      <c r="B221" s="365" t="s">
        <v>213</v>
      </c>
      <c r="C221" s="366"/>
      <c r="D221" s="366"/>
      <c r="E221" s="378"/>
      <c r="F221" s="379"/>
      <c r="G221" s="374"/>
      <c r="H221" s="370">
        <f>H216+H220</f>
        <v>56950.2</v>
      </c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</row>
    <row r="222" spans="1:26" ht="12.75" customHeight="1" x14ac:dyDescent="0.25">
      <c r="A222" s="364" t="s">
        <v>14</v>
      </c>
      <c r="B222" s="365" t="s">
        <v>198</v>
      </c>
      <c r="C222" s="366"/>
      <c r="D222" s="366"/>
      <c r="E222" s="380">
        <v>0</v>
      </c>
      <c r="F222" s="381" t="s">
        <v>214</v>
      </c>
      <c r="G222" s="374"/>
      <c r="H222" s="370">
        <f>H221*E222</f>
        <v>0</v>
      </c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</row>
    <row r="223" spans="1:26" ht="12.75" customHeight="1" x14ac:dyDescent="0.25">
      <c r="A223" s="364" t="s">
        <v>15</v>
      </c>
      <c r="B223" s="365" t="s">
        <v>215</v>
      </c>
      <c r="C223" s="366"/>
      <c r="D223" s="366"/>
      <c r="E223" s="378"/>
      <c r="F223" s="379"/>
      <c r="G223" s="374"/>
      <c r="H223" s="370">
        <f>SUM(H221:H222)</f>
        <v>56950.2</v>
      </c>
      <c r="I223" s="357"/>
      <c r="J223" s="357"/>
      <c r="K223" s="357"/>
      <c r="L223" s="357"/>
      <c r="M223" s="357"/>
      <c r="N223" s="357"/>
      <c r="O223" s="357"/>
      <c r="P223" s="357"/>
      <c r="Q223" s="357"/>
      <c r="R223" s="357"/>
      <c r="S223" s="357"/>
      <c r="T223" s="357"/>
      <c r="U223" s="357"/>
      <c r="V223" s="357"/>
      <c r="W223" s="357"/>
      <c r="X223" s="357"/>
      <c r="Y223" s="357"/>
      <c r="Z223" s="357"/>
    </row>
    <row r="224" spans="1:26" ht="12.75" customHeight="1" x14ac:dyDescent="0.25">
      <c r="A224" s="357"/>
      <c r="B224" s="357"/>
      <c r="C224" s="357"/>
      <c r="D224" s="357"/>
      <c r="E224" s="355"/>
      <c r="F224" s="356"/>
      <c r="G224" s="357"/>
      <c r="H224" s="357"/>
      <c r="I224" s="357"/>
      <c r="J224" s="357"/>
      <c r="K224" s="357"/>
      <c r="L224" s="357"/>
      <c r="M224" s="357"/>
      <c r="N224" s="357"/>
      <c r="O224" s="357"/>
      <c r="P224" s="357"/>
      <c r="Q224" s="357"/>
      <c r="R224" s="357"/>
      <c r="S224" s="357"/>
      <c r="T224" s="357"/>
      <c r="U224" s="357"/>
      <c r="V224" s="357"/>
      <c r="W224" s="357"/>
      <c r="X224" s="357"/>
      <c r="Y224" s="357"/>
      <c r="Z224" s="357"/>
    </row>
    <row r="225" spans="1:26" ht="12.75" customHeight="1" x14ac:dyDescent="0.25">
      <c r="A225" s="357"/>
      <c r="B225" s="357"/>
      <c r="C225" s="357"/>
      <c r="D225" s="357"/>
      <c r="E225" s="355"/>
      <c r="F225" s="356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57"/>
      <c r="Z225" s="357"/>
    </row>
    <row r="226" spans="1:26" ht="12.75" customHeight="1" x14ac:dyDescent="0.25">
      <c r="A226" s="357"/>
      <c r="B226" s="357"/>
      <c r="C226" s="357"/>
      <c r="D226" s="357"/>
      <c r="E226" s="355"/>
      <c r="F226" s="356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57"/>
      <c r="Z226" s="357"/>
    </row>
    <row r="227" spans="1:26" ht="12.75" customHeight="1" x14ac:dyDescent="0.25">
      <c r="A227" s="357" t="s">
        <v>179</v>
      </c>
      <c r="B227" s="357"/>
      <c r="C227" s="357" t="s">
        <v>3</v>
      </c>
      <c r="D227" s="361" t="s">
        <v>254</v>
      </c>
      <c r="E227" s="355"/>
      <c r="F227" s="356"/>
      <c r="G227" s="357"/>
      <c r="H227" s="357"/>
      <c r="I227" s="357"/>
      <c r="J227" s="357"/>
      <c r="K227" s="357"/>
      <c r="L227" s="357"/>
      <c r="M227" s="357"/>
      <c r="N227" s="357"/>
      <c r="O227" s="357"/>
      <c r="P227" s="357"/>
      <c r="Q227" s="357"/>
      <c r="R227" s="357"/>
      <c r="S227" s="357"/>
      <c r="T227" s="357"/>
      <c r="U227" s="357"/>
      <c r="V227" s="357"/>
      <c r="W227" s="357"/>
      <c r="X227" s="357"/>
      <c r="Y227" s="357"/>
      <c r="Z227" s="357"/>
    </row>
    <row r="228" spans="1:26" ht="12.75" customHeight="1" x14ac:dyDescent="0.25">
      <c r="A228" s="357" t="s">
        <v>181</v>
      </c>
      <c r="B228" s="357"/>
      <c r="C228" s="357" t="s">
        <v>3</v>
      </c>
      <c r="D228" s="357" t="s">
        <v>56</v>
      </c>
      <c r="E228" s="355"/>
      <c r="F228" s="356"/>
      <c r="G228" s="383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57"/>
      <c r="Z228" s="357"/>
    </row>
    <row r="229" spans="1:26" ht="12.75" customHeight="1" x14ac:dyDescent="0.25">
      <c r="A229" s="357" t="s">
        <v>183</v>
      </c>
      <c r="B229" s="357"/>
      <c r="C229" s="357" t="s">
        <v>3</v>
      </c>
      <c r="D229" s="357" t="s">
        <v>255</v>
      </c>
      <c r="E229" s="355"/>
      <c r="F229" s="356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</row>
    <row r="230" spans="1:26" ht="12.75" customHeight="1" x14ac:dyDescent="0.25">
      <c r="A230" s="357"/>
      <c r="B230" s="357"/>
      <c r="C230" s="357"/>
      <c r="D230" s="357"/>
      <c r="E230" s="355"/>
      <c r="F230" s="356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</row>
    <row r="231" spans="1:26" ht="12.75" customHeight="1" x14ac:dyDescent="0.25">
      <c r="A231" s="362" t="s">
        <v>185</v>
      </c>
      <c r="B231" s="533" t="s">
        <v>186</v>
      </c>
      <c r="C231" s="517"/>
      <c r="D231" s="534"/>
      <c r="E231" s="362" t="s">
        <v>187</v>
      </c>
      <c r="F231" s="363" t="s">
        <v>188</v>
      </c>
      <c r="G231" s="362" t="s">
        <v>189</v>
      </c>
      <c r="H231" s="362" t="s">
        <v>190</v>
      </c>
      <c r="I231" s="357"/>
      <c r="J231" s="357"/>
      <c r="K231" s="357"/>
      <c r="L231" s="357"/>
      <c r="M231" s="357"/>
      <c r="N231" s="357"/>
      <c r="O231" s="357"/>
      <c r="P231" s="357"/>
      <c r="Q231" s="357"/>
      <c r="R231" s="357"/>
      <c r="S231" s="357"/>
      <c r="T231" s="357"/>
      <c r="U231" s="357"/>
      <c r="V231" s="357"/>
      <c r="W231" s="357"/>
      <c r="X231" s="357"/>
      <c r="Y231" s="357"/>
      <c r="Z231" s="357"/>
    </row>
    <row r="232" spans="1:26" ht="12.75" customHeight="1" x14ac:dyDescent="0.25">
      <c r="A232" s="364" t="s">
        <v>191</v>
      </c>
      <c r="B232" s="365" t="s">
        <v>192</v>
      </c>
      <c r="C232" s="366"/>
      <c r="D232" s="367"/>
      <c r="E232" s="364"/>
      <c r="F232" s="368"/>
      <c r="G232" s="369"/>
      <c r="H232" s="370"/>
      <c r="I232" s="357"/>
      <c r="J232" s="357"/>
      <c r="K232" s="357"/>
      <c r="L232" s="357"/>
      <c r="M232" s="357"/>
      <c r="N232" s="357"/>
      <c r="O232" s="357"/>
      <c r="P232" s="357"/>
      <c r="Q232" s="357"/>
      <c r="R232" s="357"/>
      <c r="S232" s="357"/>
      <c r="T232" s="357"/>
      <c r="U232" s="357"/>
      <c r="V232" s="357"/>
      <c r="W232" s="357"/>
      <c r="X232" s="357"/>
      <c r="Y232" s="357"/>
      <c r="Z232" s="357"/>
    </row>
    <row r="233" spans="1:26" ht="12.75" customHeight="1" x14ac:dyDescent="0.25">
      <c r="A233" s="371">
        <v>1</v>
      </c>
      <c r="B233" s="372" t="s">
        <v>193</v>
      </c>
      <c r="C233" s="373"/>
      <c r="D233" s="374"/>
      <c r="E233" s="375" t="s">
        <v>194</v>
      </c>
      <c r="F233" s="376">
        <v>4.0000000000000001E-3</v>
      </c>
      <c r="G233" s="377">
        <f>BAHAN!$D$9</f>
        <v>70000</v>
      </c>
      <c r="H233" s="377">
        <f t="shared" ref="H233:H236" si="18">G233*F233</f>
        <v>280</v>
      </c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  <c r="V233" s="357"/>
      <c r="W233" s="357"/>
      <c r="X233" s="357"/>
      <c r="Y233" s="357"/>
      <c r="Z233" s="357"/>
    </row>
    <row r="234" spans="1:26" ht="12.75" customHeight="1" x14ac:dyDescent="0.25">
      <c r="A234" s="371">
        <v>2</v>
      </c>
      <c r="B234" s="372" t="s">
        <v>221</v>
      </c>
      <c r="C234" s="373"/>
      <c r="D234" s="374"/>
      <c r="E234" s="375" t="s">
        <v>194</v>
      </c>
      <c r="F234" s="376">
        <v>0.04</v>
      </c>
      <c r="G234" s="377">
        <f>BAHAN!$D$10</f>
        <v>65000</v>
      </c>
      <c r="H234" s="377">
        <f t="shared" si="18"/>
        <v>2600</v>
      </c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</row>
    <row r="235" spans="1:26" ht="12.75" customHeight="1" x14ac:dyDescent="0.25">
      <c r="A235" s="371">
        <v>3</v>
      </c>
      <c r="B235" s="372" t="s">
        <v>222</v>
      </c>
      <c r="C235" s="373"/>
      <c r="D235" s="374"/>
      <c r="E235" s="375" t="s">
        <v>194</v>
      </c>
      <c r="F235" s="376">
        <v>0.04</v>
      </c>
      <c r="G235" s="377">
        <f>BAHAN!$D$11</f>
        <v>70000</v>
      </c>
      <c r="H235" s="377">
        <f t="shared" si="18"/>
        <v>2800</v>
      </c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</row>
    <row r="236" spans="1:26" ht="12.75" customHeight="1" x14ac:dyDescent="0.25">
      <c r="A236" s="371">
        <v>4</v>
      </c>
      <c r="B236" s="372" t="s">
        <v>195</v>
      </c>
      <c r="C236" s="373"/>
      <c r="D236" s="374"/>
      <c r="E236" s="375" t="s">
        <v>194</v>
      </c>
      <c r="F236" s="376">
        <v>0.08</v>
      </c>
      <c r="G236" s="377">
        <f>BAHAN!$D$12</f>
        <v>94400</v>
      </c>
      <c r="H236" s="377">
        <f t="shared" si="18"/>
        <v>7552</v>
      </c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</row>
    <row r="237" spans="1:26" ht="12.75" customHeight="1" x14ac:dyDescent="0.25">
      <c r="A237" s="535" t="s">
        <v>196</v>
      </c>
      <c r="B237" s="517"/>
      <c r="C237" s="517"/>
      <c r="D237" s="517"/>
      <c r="E237" s="517"/>
      <c r="F237" s="517"/>
      <c r="G237" s="534"/>
      <c r="H237" s="370">
        <f>SUM(H233:H236)</f>
        <v>13232</v>
      </c>
      <c r="I237" s="357"/>
      <c r="J237" s="357"/>
      <c r="K237" s="357"/>
      <c r="L237" s="357"/>
      <c r="M237" s="357"/>
      <c r="N237" s="357"/>
      <c r="O237" s="357"/>
      <c r="P237" s="357"/>
      <c r="Q237" s="357"/>
      <c r="R237" s="357"/>
      <c r="S237" s="357"/>
      <c r="T237" s="357"/>
      <c r="U237" s="357"/>
      <c r="V237" s="357"/>
      <c r="W237" s="357"/>
      <c r="X237" s="357"/>
      <c r="Y237" s="357"/>
      <c r="Z237" s="357"/>
    </row>
    <row r="238" spans="1:26" ht="12.75" customHeight="1" x14ac:dyDescent="0.25">
      <c r="A238" s="364" t="s">
        <v>205</v>
      </c>
      <c r="B238" s="365" t="s">
        <v>206</v>
      </c>
      <c r="C238" s="366"/>
      <c r="D238" s="374"/>
      <c r="E238" s="364"/>
      <c r="F238" s="368"/>
      <c r="G238" s="369"/>
      <c r="H238" s="370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  <c r="V238" s="357"/>
      <c r="W238" s="357"/>
      <c r="X238" s="357"/>
      <c r="Y238" s="357"/>
      <c r="Z238" s="357"/>
    </row>
    <row r="239" spans="1:26" ht="12.75" customHeight="1" x14ac:dyDescent="0.25">
      <c r="A239" s="371">
        <v>1</v>
      </c>
      <c r="B239" s="372" t="s">
        <v>223</v>
      </c>
      <c r="C239" s="366"/>
      <c r="D239" s="374"/>
      <c r="E239" s="375" t="s">
        <v>224</v>
      </c>
      <c r="F239" s="376">
        <v>0.01</v>
      </c>
      <c r="G239" s="382">
        <f>BAHAN!$D$20</f>
        <v>72500</v>
      </c>
      <c r="H239" s="377">
        <f t="shared" ref="H239:H240" si="19">G239*F239</f>
        <v>725</v>
      </c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</row>
    <row r="240" spans="1:26" ht="12.75" customHeight="1" x14ac:dyDescent="0.25">
      <c r="A240" s="371">
        <v>2</v>
      </c>
      <c r="B240" s="372" t="s">
        <v>225</v>
      </c>
      <c r="C240" s="366"/>
      <c r="D240" s="374"/>
      <c r="E240" s="375" t="s">
        <v>208</v>
      </c>
      <c r="F240" s="376">
        <v>1.2999999999999999E-2</v>
      </c>
      <c r="G240" s="382">
        <f>BAHAN!$D$21</f>
        <v>210000</v>
      </c>
      <c r="H240" s="377">
        <f t="shared" si="19"/>
        <v>2730</v>
      </c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57"/>
      <c r="Z240" s="357"/>
    </row>
    <row r="241" spans="1:26" ht="12.75" customHeight="1" x14ac:dyDescent="0.25">
      <c r="A241" s="535" t="s">
        <v>212</v>
      </c>
      <c r="B241" s="517"/>
      <c r="C241" s="517"/>
      <c r="D241" s="517"/>
      <c r="E241" s="517"/>
      <c r="F241" s="517"/>
      <c r="G241" s="534"/>
      <c r="H241" s="370">
        <f>SUM(H239:H240)</f>
        <v>3455</v>
      </c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  <c r="V241" s="357"/>
      <c r="W241" s="357"/>
      <c r="X241" s="357"/>
      <c r="Y241" s="357"/>
      <c r="Z241" s="357"/>
    </row>
    <row r="242" spans="1:26" ht="12.75" customHeight="1" x14ac:dyDescent="0.25">
      <c r="A242" s="364" t="s">
        <v>13</v>
      </c>
      <c r="B242" s="365" t="s">
        <v>213</v>
      </c>
      <c r="C242" s="366"/>
      <c r="D242" s="366"/>
      <c r="E242" s="378"/>
      <c r="F242" s="379"/>
      <c r="G242" s="374"/>
      <c r="H242" s="370">
        <f>H237+H241</f>
        <v>16687</v>
      </c>
      <c r="I242" s="357"/>
      <c r="J242" s="357"/>
      <c r="K242" s="357"/>
      <c r="L242" s="357"/>
      <c r="M242" s="357"/>
      <c r="N242" s="357"/>
      <c r="O242" s="357"/>
      <c r="P242" s="357"/>
      <c r="Q242" s="357"/>
      <c r="R242" s="357"/>
      <c r="S242" s="357"/>
      <c r="T242" s="357"/>
      <c r="U242" s="357"/>
      <c r="V242" s="357"/>
      <c r="W242" s="357"/>
      <c r="X242" s="357"/>
      <c r="Y242" s="357"/>
      <c r="Z242" s="357"/>
    </row>
    <row r="243" spans="1:26" ht="12.75" customHeight="1" x14ac:dyDescent="0.25">
      <c r="A243" s="364" t="s">
        <v>14</v>
      </c>
      <c r="B243" s="365" t="s">
        <v>198</v>
      </c>
      <c r="C243" s="366"/>
      <c r="D243" s="366"/>
      <c r="E243" s="380">
        <v>0</v>
      </c>
      <c r="F243" s="381" t="s">
        <v>214</v>
      </c>
      <c r="G243" s="374"/>
      <c r="H243" s="370">
        <f>H242*E243</f>
        <v>0</v>
      </c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  <c r="V243" s="357"/>
      <c r="W243" s="357"/>
      <c r="X243" s="357"/>
      <c r="Y243" s="357"/>
      <c r="Z243" s="357"/>
    </row>
    <row r="244" spans="1:26" ht="12.75" customHeight="1" x14ac:dyDescent="0.25">
      <c r="A244" s="364" t="s">
        <v>15</v>
      </c>
      <c r="B244" s="365" t="s">
        <v>215</v>
      </c>
      <c r="C244" s="366"/>
      <c r="D244" s="366"/>
      <c r="E244" s="378"/>
      <c r="F244" s="379"/>
      <c r="G244" s="374"/>
      <c r="H244" s="370">
        <f>SUM(H242:H243)</f>
        <v>16687</v>
      </c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57"/>
      <c r="Z244" s="357"/>
    </row>
    <row r="245" spans="1:26" ht="12.75" customHeight="1" x14ac:dyDescent="0.25">
      <c r="A245" s="357"/>
      <c r="B245" s="357"/>
      <c r="C245" s="357"/>
      <c r="D245" s="357"/>
      <c r="E245" s="355"/>
      <c r="F245" s="356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</row>
    <row r="246" spans="1:26" ht="12.75" customHeight="1" x14ac:dyDescent="0.25">
      <c r="A246" s="357"/>
      <c r="B246" s="357"/>
      <c r="C246" s="357"/>
      <c r="D246" s="357"/>
      <c r="E246" s="355"/>
      <c r="F246" s="356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</row>
    <row r="247" spans="1:26" ht="12.75" customHeight="1" x14ac:dyDescent="0.25">
      <c r="A247" s="357"/>
      <c r="B247" s="357"/>
      <c r="C247" s="357"/>
      <c r="D247" s="357"/>
      <c r="E247" s="355"/>
      <c r="F247" s="356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57"/>
      <c r="Z247" s="357"/>
    </row>
    <row r="248" spans="1:26" ht="12.75" customHeight="1" x14ac:dyDescent="0.25">
      <c r="A248" s="357" t="s">
        <v>179</v>
      </c>
      <c r="B248" s="357"/>
      <c r="C248" s="357" t="s">
        <v>3</v>
      </c>
      <c r="D248" s="361" t="s">
        <v>256</v>
      </c>
      <c r="E248" s="355"/>
      <c r="F248" s="356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</row>
    <row r="249" spans="1:26" ht="12.75" customHeight="1" x14ac:dyDescent="0.25">
      <c r="A249" s="357" t="s">
        <v>181</v>
      </c>
      <c r="B249" s="357"/>
      <c r="C249" s="357" t="s">
        <v>3</v>
      </c>
      <c r="D249" s="357" t="s">
        <v>217</v>
      </c>
      <c r="E249" s="355"/>
      <c r="F249" s="356"/>
      <c r="G249" s="383"/>
      <c r="H249" s="357"/>
      <c r="I249" s="357"/>
      <c r="J249" s="357"/>
      <c r="K249" s="357"/>
      <c r="L249" s="357"/>
      <c r="M249" s="357"/>
      <c r="N249" s="357"/>
      <c r="O249" s="357"/>
      <c r="P249" s="357"/>
      <c r="Q249" s="357"/>
      <c r="R249" s="357"/>
      <c r="S249" s="357"/>
      <c r="T249" s="357"/>
      <c r="U249" s="357"/>
      <c r="V249" s="357"/>
      <c r="W249" s="357"/>
      <c r="X249" s="357"/>
      <c r="Y249" s="357"/>
      <c r="Z249" s="357"/>
    </row>
    <row r="250" spans="1:26" ht="12.75" customHeight="1" x14ac:dyDescent="0.25">
      <c r="A250" s="357" t="s">
        <v>183</v>
      </c>
      <c r="B250" s="357"/>
      <c r="C250" s="357" t="s">
        <v>3</v>
      </c>
      <c r="D250" s="357" t="s">
        <v>257</v>
      </c>
      <c r="E250" s="355"/>
      <c r="F250" s="356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</row>
    <row r="251" spans="1:26" ht="12.75" customHeight="1" x14ac:dyDescent="0.25">
      <c r="A251" s="357"/>
      <c r="B251" s="357"/>
      <c r="C251" s="357"/>
      <c r="D251" s="357"/>
      <c r="E251" s="355"/>
      <c r="F251" s="356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</row>
    <row r="252" spans="1:26" ht="12.75" customHeight="1" x14ac:dyDescent="0.25">
      <c r="A252" s="362" t="s">
        <v>185</v>
      </c>
      <c r="B252" s="533" t="s">
        <v>186</v>
      </c>
      <c r="C252" s="517"/>
      <c r="D252" s="534"/>
      <c r="E252" s="362" t="s">
        <v>187</v>
      </c>
      <c r="F252" s="363" t="s">
        <v>188</v>
      </c>
      <c r="G252" s="362" t="s">
        <v>189</v>
      </c>
      <c r="H252" s="362" t="s">
        <v>190</v>
      </c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57"/>
      <c r="Z252" s="357"/>
    </row>
    <row r="253" spans="1:26" ht="12.75" customHeight="1" x14ac:dyDescent="0.25">
      <c r="A253" s="364" t="s">
        <v>191</v>
      </c>
      <c r="B253" s="365" t="s">
        <v>192</v>
      </c>
      <c r="C253" s="366"/>
      <c r="D253" s="367"/>
      <c r="E253" s="364"/>
      <c r="F253" s="368"/>
      <c r="G253" s="369"/>
      <c r="H253" s="370"/>
      <c r="I253" s="357"/>
      <c r="J253" s="357"/>
      <c r="K253" s="357"/>
      <c r="L253" s="357"/>
      <c r="M253" s="357"/>
      <c r="N253" s="357"/>
      <c r="O253" s="357"/>
      <c r="P253" s="357"/>
      <c r="Q253" s="357"/>
      <c r="R253" s="357"/>
      <c r="S253" s="357"/>
      <c r="T253" s="357"/>
      <c r="U253" s="357"/>
      <c r="V253" s="357"/>
      <c r="W253" s="357"/>
      <c r="X253" s="357"/>
      <c r="Y253" s="357"/>
      <c r="Z253" s="357"/>
    </row>
    <row r="254" spans="1:26" ht="12.75" customHeight="1" x14ac:dyDescent="0.25">
      <c r="A254" s="371">
        <v>1</v>
      </c>
      <c r="B254" s="372" t="s">
        <v>193</v>
      </c>
      <c r="C254" s="373"/>
      <c r="D254" s="374"/>
      <c r="E254" s="375" t="s">
        <v>194</v>
      </c>
      <c r="F254" s="376">
        <v>0.28299999999999997</v>
      </c>
      <c r="G254" s="377">
        <f>BAHAN!$D$9</f>
        <v>70000</v>
      </c>
      <c r="H254" s="377">
        <f t="shared" ref="H254:H259" si="20">G254*F254</f>
        <v>19809.999999999996</v>
      </c>
      <c r="I254" s="357"/>
      <c r="J254" s="357"/>
      <c r="K254" s="357"/>
      <c r="L254" s="357"/>
      <c r="M254" s="357"/>
      <c r="N254" s="357"/>
      <c r="O254" s="357"/>
      <c r="P254" s="357"/>
      <c r="Q254" s="357"/>
      <c r="R254" s="357"/>
      <c r="S254" s="357"/>
      <c r="T254" s="357"/>
      <c r="U254" s="357"/>
      <c r="V254" s="357"/>
      <c r="W254" s="357"/>
      <c r="X254" s="357"/>
      <c r="Y254" s="357"/>
      <c r="Z254" s="357"/>
    </row>
    <row r="255" spans="1:26" ht="12.75" customHeight="1" x14ac:dyDescent="0.25">
      <c r="A255" s="371">
        <v>2</v>
      </c>
      <c r="B255" s="372" t="s">
        <v>229</v>
      </c>
      <c r="C255" s="373"/>
      <c r="D255" s="374"/>
      <c r="E255" s="375" t="s">
        <v>194</v>
      </c>
      <c r="F255" s="376">
        <v>0.32300000000000001</v>
      </c>
      <c r="G255" s="377">
        <f>BAHAN!$D$10</f>
        <v>65000</v>
      </c>
      <c r="H255" s="377">
        <f t="shared" si="20"/>
        <v>20995</v>
      </c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57"/>
      <c r="Z255" s="357"/>
    </row>
    <row r="256" spans="1:26" ht="12.75" customHeight="1" x14ac:dyDescent="0.25">
      <c r="A256" s="371">
        <v>3</v>
      </c>
      <c r="B256" s="372" t="s">
        <v>230</v>
      </c>
      <c r="C256" s="373"/>
      <c r="D256" s="374"/>
      <c r="E256" s="375" t="s">
        <v>194</v>
      </c>
      <c r="F256" s="376">
        <v>1.4</v>
      </c>
      <c r="G256" s="377">
        <f>BAHAN!$D$11</f>
        <v>70000</v>
      </c>
      <c r="H256" s="377">
        <f t="shared" si="20"/>
        <v>98000</v>
      </c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</row>
    <row r="257" spans="1:26" ht="12.75" customHeight="1" x14ac:dyDescent="0.25">
      <c r="A257" s="371">
        <v>4</v>
      </c>
      <c r="B257" s="372" t="s">
        <v>222</v>
      </c>
      <c r="C257" s="373"/>
      <c r="D257" s="374"/>
      <c r="E257" s="375" t="s">
        <v>194</v>
      </c>
      <c r="F257" s="376">
        <v>0.27500000000000002</v>
      </c>
      <c r="G257" s="377">
        <f>BAHAN!$D$11</f>
        <v>70000</v>
      </c>
      <c r="H257" s="377">
        <f t="shared" si="20"/>
        <v>19250</v>
      </c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</row>
    <row r="258" spans="1:26" ht="12.75" customHeight="1" x14ac:dyDescent="0.25">
      <c r="A258" s="371">
        <v>5</v>
      </c>
      <c r="B258" s="372" t="s">
        <v>204</v>
      </c>
      <c r="C258" s="373"/>
      <c r="D258" s="374"/>
      <c r="E258" s="375" t="s">
        <v>194</v>
      </c>
      <c r="F258" s="376">
        <v>1.56</v>
      </c>
      <c r="G258" s="377">
        <f>BAHAN!$D$11</f>
        <v>70000</v>
      </c>
      <c r="H258" s="377">
        <f t="shared" si="20"/>
        <v>109200</v>
      </c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</row>
    <row r="259" spans="1:26" ht="12.75" customHeight="1" x14ac:dyDescent="0.25">
      <c r="A259" s="371">
        <v>6</v>
      </c>
      <c r="B259" s="372" t="s">
        <v>195</v>
      </c>
      <c r="C259" s="373"/>
      <c r="D259" s="374"/>
      <c r="E259" s="375" t="s">
        <v>194</v>
      </c>
      <c r="F259" s="376">
        <v>5.65</v>
      </c>
      <c r="G259" s="377">
        <f>BAHAN!$D$12</f>
        <v>94400</v>
      </c>
      <c r="H259" s="377">
        <f t="shared" si="20"/>
        <v>533360</v>
      </c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57"/>
      <c r="Z259" s="357"/>
    </row>
    <row r="260" spans="1:26" ht="12.75" customHeight="1" x14ac:dyDescent="0.25">
      <c r="A260" s="535" t="s">
        <v>196</v>
      </c>
      <c r="B260" s="517"/>
      <c r="C260" s="517"/>
      <c r="D260" s="517"/>
      <c r="E260" s="517"/>
      <c r="F260" s="517"/>
      <c r="G260" s="534"/>
      <c r="H260" s="370">
        <f>SUM(H254:H259)</f>
        <v>800615</v>
      </c>
      <c r="I260" s="357"/>
      <c r="J260" s="357"/>
      <c r="K260" s="357"/>
      <c r="L260" s="357"/>
      <c r="M260" s="357"/>
      <c r="N260" s="357"/>
      <c r="O260" s="357"/>
      <c r="P260" s="357"/>
      <c r="Q260" s="357"/>
      <c r="R260" s="357"/>
      <c r="S260" s="357"/>
      <c r="T260" s="357"/>
      <c r="U260" s="357"/>
      <c r="V260" s="357"/>
      <c r="W260" s="357"/>
      <c r="X260" s="357"/>
      <c r="Y260" s="357"/>
      <c r="Z260" s="357"/>
    </row>
    <row r="261" spans="1:26" ht="12.75" customHeight="1" x14ac:dyDescent="0.25">
      <c r="A261" s="364" t="s">
        <v>205</v>
      </c>
      <c r="B261" s="365" t="s">
        <v>206</v>
      </c>
      <c r="C261" s="366"/>
      <c r="D261" s="374"/>
      <c r="E261" s="364"/>
      <c r="F261" s="368"/>
      <c r="G261" s="369"/>
      <c r="H261" s="370"/>
      <c r="I261" s="357"/>
      <c r="J261" s="357"/>
      <c r="K261" s="357"/>
      <c r="L261" s="357"/>
      <c r="M261" s="357"/>
      <c r="N261" s="357"/>
      <c r="O261" s="357"/>
      <c r="P261" s="357"/>
      <c r="Q261" s="357"/>
      <c r="R261" s="357"/>
      <c r="S261" s="357"/>
      <c r="T261" s="357"/>
      <c r="U261" s="357"/>
      <c r="V261" s="357"/>
      <c r="W261" s="357"/>
      <c r="X261" s="357"/>
      <c r="Y261" s="357"/>
      <c r="Z261" s="357"/>
    </row>
    <row r="262" spans="1:26" ht="12.75" customHeight="1" x14ac:dyDescent="0.25">
      <c r="A262" s="371">
        <v>1</v>
      </c>
      <c r="B262" s="372" t="s">
        <v>231</v>
      </c>
      <c r="C262" s="366"/>
      <c r="D262" s="374"/>
      <c r="E262" s="375" t="s">
        <v>224</v>
      </c>
      <c r="F262" s="376">
        <v>8.4</v>
      </c>
      <c r="G262" s="382">
        <f>BAHAN!$D$23</f>
        <v>58000</v>
      </c>
      <c r="H262" s="377">
        <f t="shared" ref="H262:H269" si="21">G262*F262</f>
        <v>487200</v>
      </c>
      <c r="I262" s="357"/>
      <c r="J262" s="357"/>
      <c r="K262" s="357"/>
      <c r="L262" s="357"/>
      <c r="M262" s="357"/>
      <c r="N262" s="357"/>
      <c r="O262" s="357"/>
      <c r="P262" s="357"/>
      <c r="Q262" s="357"/>
      <c r="R262" s="357"/>
      <c r="S262" s="357"/>
      <c r="T262" s="357"/>
      <c r="U262" s="357"/>
      <c r="V262" s="357"/>
      <c r="W262" s="357"/>
      <c r="X262" s="357"/>
      <c r="Y262" s="357"/>
      <c r="Z262" s="357"/>
    </row>
    <row r="263" spans="1:26" ht="12.75" customHeight="1" x14ac:dyDescent="0.25">
      <c r="A263" s="371">
        <v>2</v>
      </c>
      <c r="B263" s="372" t="s">
        <v>232</v>
      </c>
      <c r="C263" s="366"/>
      <c r="D263" s="374"/>
      <c r="E263" s="375" t="s">
        <v>208</v>
      </c>
      <c r="F263" s="376">
        <v>0.54</v>
      </c>
      <c r="G263" s="382">
        <f>BAHAN!$D$24</f>
        <v>280000</v>
      </c>
      <c r="H263" s="377">
        <f t="shared" si="21"/>
        <v>151200</v>
      </c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</row>
    <row r="264" spans="1:26" ht="12.75" customHeight="1" x14ac:dyDescent="0.25">
      <c r="A264" s="371">
        <v>3</v>
      </c>
      <c r="B264" s="372" t="s">
        <v>233</v>
      </c>
      <c r="C264" s="366"/>
      <c r="D264" s="374"/>
      <c r="E264" s="375" t="s">
        <v>208</v>
      </c>
      <c r="F264" s="376">
        <v>0.81</v>
      </c>
      <c r="G264" s="382">
        <f>BAHAN!$D$25</f>
        <v>286000</v>
      </c>
      <c r="H264" s="377">
        <f t="shared" si="21"/>
        <v>231660.00000000003</v>
      </c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</row>
    <row r="265" spans="1:26" ht="12.75" customHeight="1" x14ac:dyDescent="0.25">
      <c r="A265" s="371">
        <v>4</v>
      </c>
      <c r="B265" s="372" t="s">
        <v>234</v>
      </c>
      <c r="C265" s="366"/>
      <c r="D265" s="374"/>
      <c r="E265" s="375" t="s">
        <v>211</v>
      </c>
      <c r="F265" s="376">
        <v>210</v>
      </c>
      <c r="G265" s="382">
        <f>BAHAN!$D$26</f>
        <v>12300</v>
      </c>
      <c r="H265" s="377">
        <f t="shared" si="21"/>
        <v>2583000</v>
      </c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357"/>
      <c r="Y265" s="357"/>
      <c r="Z265" s="357"/>
    </row>
    <row r="266" spans="1:26" ht="12.75" customHeight="1" x14ac:dyDescent="0.25">
      <c r="A266" s="371">
        <v>5</v>
      </c>
      <c r="B266" s="372" t="s">
        <v>235</v>
      </c>
      <c r="C266" s="366"/>
      <c r="D266" s="374"/>
      <c r="E266" s="375" t="s">
        <v>211</v>
      </c>
      <c r="F266" s="376">
        <v>3</v>
      </c>
      <c r="G266" s="382">
        <f>BAHAN!$D$27</f>
        <v>15900</v>
      </c>
      <c r="H266" s="377">
        <f t="shared" si="21"/>
        <v>47700</v>
      </c>
      <c r="I266" s="357"/>
      <c r="J266" s="357"/>
      <c r="K266" s="357"/>
      <c r="L266" s="357"/>
      <c r="M266" s="357"/>
      <c r="N266" s="357"/>
      <c r="O266" s="357"/>
      <c r="P266" s="357"/>
      <c r="Q266" s="357"/>
      <c r="R266" s="357"/>
      <c r="S266" s="357"/>
      <c r="T266" s="357"/>
      <c r="U266" s="357"/>
      <c r="V266" s="357"/>
      <c r="W266" s="357"/>
      <c r="X266" s="357"/>
      <c r="Y266" s="357"/>
      <c r="Z266" s="357"/>
    </row>
    <row r="267" spans="1:26" ht="12.75" customHeight="1" x14ac:dyDescent="0.25">
      <c r="A267" s="371">
        <v>6</v>
      </c>
      <c r="B267" s="372" t="s">
        <v>236</v>
      </c>
      <c r="C267" s="366"/>
      <c r="D267" s="374"/>
      <c r="E267" s="375" t="s">
        <v>208</v>
      </c>
      <c r="F267" s="376">
        <v>0.27</v>
      </c>
      <c r="G267" s="382">
        <f>BAHAN!$D$28</f>
        <v>5975750</v>
      </c>
      <c r="H267" s="377">
        <f t="shared" si="21"/>
        <v>1613452.5</v>
      </c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57"/>
      <c r="Z267" s="357"/>
    </row>
    <row r="268" spans="1:26" ht="12.75" customHeight="1" x14ac:dyDescent="0.25">
      <c r="A268" s="371">
        <v>7</v>
      </c>
      <c r="B268" s="372" t="s">
        <v>237</v>
      </c>
      <c r="C268" s="366"/>
      <c r="D268" s="374"/>
      <c r="E268" s="375" t="s">
        <v>211</v>
      </c>
      <c r="F268" s="376">
        <v>2</v>
      </c>
      <c r="G268" s="382">
        <f>BAHAN!$D$29</f>
        <v>14350</v>
      </c>
      <c r="H268" s="377">
        <f t="shared" si="21"/>
        <v>28700</v>
      </c>
      <c r="I268" s="357"/>
      <c r="J268" s="357"/>
      <c r="K268" s="357"/>
      <c r="L268" s="357"/>
      <c r="M268" s="357"/>
      <c r="N268" s="357"/>
      <c r="O268" s="357"/>
      <c r="P268" s="357"/>
      <c r="Q268" s="357"/>
      <c r="R268" s="357"/>
      <c r="S268" s="357"/>
      <c r="T268" s="357"/>
      <c r="U268" s="357"/>
      <c r="V268" s="357"/>
      <c r="W268" s="357"/>
      <c r="X268" s="357"/>
      <c r="Y268" s="357"/>
      <c r="Z268" s="357"/>
    </row>
    <row r="269" spans="1:26" ht="12.75" customHeight="1" x14ac:dyDescent="0.25">
      <c r="A269" s="371">
        <v>8</v>
      </c>
      <c r="B269" s="372" t="s">
        <v>238</v>
      </c>
      <c r="C269" s="366"/>
      <c r="D269" s="374"/>
      <c r="E269" s="375" t="s">
        <v>239</v>
      </c>
      <c r="F269" s="376">
        <v>0.6</v>
      </c>
      <c r="G269" s="382">
        <f>BAHAN!$D$30</f>
        <v>6600</v>
      </c>
      <c r="H269" s="377">
        <f t="shared" si="21"/>
        <v>3960</v>
      </c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</row>
    <row r="270" spans="1:26" ht="12.75" customHeight="1" x14ac:dyDescent="0.25">
      <c r="A270" s="535" t="s">
        <v>212</v>
      </c>
      <c r="B270" s="517"/>
      <c r="C270" s="517"/>
      <c r="D270" s="517"/>
      <c r="E270" s="517"/>
      <c r="F270" s="517"/>
      <c r="G270" s="534"/>
      <c r="H270" s="370">
        <f>SUM(H262:H269)</f>
        <v>5146872.5</v>
      </c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</row>
    <row r="271" spans="1:26" ht="12.75" customHeight="1" x14ac:dyDescent="0.25">
      <c r="A271" s="364" t="s">
        <v>13</v>
      </c>
      <c r="B271" s="365" t="s">
        <v>213</v>
      </c>
      <c r="C271" s="366"/>
      <c r="D271" s="366"/>
      <c r="E271" s="378"/>
      <c r="F271" s="379"/>
      <c r="G271" s="374"/>
      <c r="H271" s="370">
        <f>H260+H270</f>
        <v>5947487.5</v>
      </c>
      <c r="I271" s="357"/>
      <c r="J271" s="357"/>
      <c r="K271" s="357"/>
      <c r="L271" s="357"/>
      <c r="M271" s="357"/>
      <c r="N271" s="357"/>
      <c r="O271" s="357"/>
      <c r="P271" s="357"/>
      <c r="Q271" s="357"/>
      <c r="R271" s="357"/>
      <c r="S271" s="357"/>
      <c r="T271" s="357"/>
      <c r="U271" s="357"/>
      <c r="V271" s="357"/>
      <c r="W271" s="357"/>
      <c r="X271" s="357"/>
      <c r="Y271" s="357"/>
      <c r="Z271" s="357"/>
    </row>
    <row r="272" spans="1:26" ht="12.75" customHeight="1" x14ac:dyDescent="0.25">
      <c r="A272" s="364" t="s">
        <v>14</v>
      </c>
      <c r="B272" s="365" t="s">
        <v>198</v>
      </c>
      <c r="C272" s="366"/>
      <c r="D272" s="366"/>
      <c r="E272" s="380">
        <v>0</v>
      </c>
      <c r="F272" s="381" t="s">
        <v>214</v>
      </c>
      <c r="G272" s="374"/>
      <c r="H272" s="370">
        <f>H271*E272</f>
        <v>0</v>
      </c>
      <c r="I272" s="357"/>
      <c r="J272" s="357"/>
      <c r="K272" s="357"/>
      <c r="L272" s="357"/>
      <c r="M272" s="357"/>
      <c r="N272" s="357"/>
      <c r="O272" s="357"/>
      <c r="P272" s="357"/>
      <c r="Q272" s="357"/>
      <c r="R272" s="357"/>
      <c r="S272" s="357"/>
      <c r="T272" s="357"/>
      <c r="U272" s="357"/>
      <c r="V272" s="357"/>
      <c r="W272" s="357"/>
      <c r="X272" s="357"/>
      <c r="Y272" s="357"/>
      <c r="Z272" s="357"/>
    </row>
    <row r="273" spans="1:26" ht="12.75" customHeight="1" x14ac:dyDescent="0.25">
      <c r="A273" s="364" t="s">
        <v>15</v>
      </c>
      <c r="B273" s="365" t="s">
        <v>215</v>
      </c>
      <c r="C273" s="366"/>
      <c r="D273" s="366"/>
      <c r="E273" s="378"/>
      <c r="F273" s="379"/>
      <c r="G273" s="374"/>
      <c r="H273" s="370">
        <f>SUM(H271:H272)</f>
        <v>5947487.5</v>
      </c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</row>
    <row r="274" spans="1:26" ht="12.75" customHeight="1" x14ac:dyDescent="0.25">
      <c r="A274" s="357"/>
      <c r="B274" s="357"/>
      <c r="C274" s="357"/>
      <c r="D274" s="357"/>
      <c r="E274" s="355"/>
      <c r="F274" s="356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  <c r="V274" s="357"/>
      <c r="W274" s="357"/>
      <c r="X274" s="357"/>
      <c r="Y274" s="357"/>
      <c r="Z274" s="357"/>
    </row>
    <row r="275" spans="1:26" ht="12.75" customHeight="1" x14ac:dyDescent="0.25">
      <c r="A275" s="357"/>
      <c r="B275" s="357"/>
      <c r="C275" s="357"/>
      <c r="D275" s="357"/>
      <c r="E275" s="355"/>
      <c r="F275" s="356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</row>
    <row r="276" spans="1:26" ht="12.75" customHeight="1" x14ac:dyDescent="0.25">
      <c r="A276" s="357"/>
      <c r="B276" s="357"/>
      <c r="C276" s="357"/>
      <c r="D276" s="357"/>
      <c r="E276" s="355"/>
      <c r="F276" s="356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</row>
    <row r="277" spans="1:26" ht="12.75" customHeight="1" x14ac:dyDescent="0.25">
      <c r="A277" s="357" t="s">
        <v>179</v>
      </c>
      <c r="B277" s="357"/>
      <c r="C277" s="357" t="s">
        <v>3</v>
      </c>
      <c r="D277" s="361" t="s">
        <v>258</v>
      </c>
      <c r="E277" s="355"/>
      <c r="F277" s="356"/>
      <c r="G277" s="357"/>
      <c r="H277" s="357"/>
      <c r="I277" s="357"/>
      <c r="J277" s="357"/>
      <c r="K277" s="357"/>
      <c r="L277" s="357"/>
      <c r="M277" s="357"/>
      <c r="N277" s="357"/>
      <c r="O277" s="357"/>
      <c r="P277" s="357"/>
      <c r="Q277" s="357"/>
      <c r="R277" s="357"/>
      <c r="S277" s="357"/>
      <c r="T277" s="357"/>
      <c r="U277" s="357"/>
      <c r="V277" s="357"/>
      <c r="W277" s="357"/>
      <c r="X277" s="357"/>
      <c r="Y277" s="357"/>
      <c r="Z277" s="357"/>
    </row>
    <row r="278" spans="1:26" ht="12.75" customHeight="1" x14ac:dyDescent="0.25">
      <c r="A278" s="357" t="s">
        <v>181</v>
      </c>
      <c r="B278" s="357"/>
      <c r="C278" s="357" t="s">
        <v>3</v>
      </c>
      <c r="D278" s="357" t="s">
        <v>217</v>
      </c>
      <c r="E278" s="355"/>
      <c r="F278" s="356"/>
      <c r="G278" s="383"/>
      <c r="H278" s="357"/>
      <c r="I278" s="357"/>
      <c r="J278" s="357"/>
      <c r="K278" s="357"/>
      <c r="L278" s="357"/>
      <c r="M278" s="357"/>
      <c r="N278" s="357"/>
      <c r="O278" s="357"/>
      <c r="P278" s="357"/>
      <c r="Q278" s="357"/>
      <c r="R278" s="357"/>
      <c r="S278" s="357"/>
      <c r="T278" s="357"/>
      <c r="U278" s="357"/>
      <c r="V278" s="357"/>
      <c r="W278" s="357"/>
      <c r="X278" s="357"/>
      <c r="Y278" s="357"/>
      <c r="Z278" s="357"/>
    </row>
    <row r="279" spans="1:26" ht="12.75" customHeight="1" x14ac:dyDescent="0.25">
      <c r="A279" s="357" t="s">
        <v>183</v>
      </c>
      <c r="B279" s="357"/>
      <c r="C279" s="357" t="s">
        <v>3</v>
      </c>
      <c r="D279" s="357" t="s">
        <v>259</v>
      </c>
      <c r="E279" s="355"/>
      <c r="F279" s="356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57"/>
      <c r="Z279" s="357"/>
    </row>
    <row r="280" spans="1:26" ht="12.75" customHeight="1" x14ac:dyDescent="0.25">
      <c r="A280" s="357"/>
      <c r="B280" s="357"/>
      <c r="C280" s="357"/>
      <c r="D280" s="357"/>
      <c r="E280" s="355"/>
      <c r="F280" s="356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</row>
    <row r="281" spans="1:26" ht="12.75" customHeight="1" x14ac:dyDescent="0.25">
      <c r="A281" s="362" t="s">
        <v>185</v>
      </c>
      <c r="B281" s="533" t="s">
        <v>186</v>
      </c>
      <c r="C281" s="517"/>
      <c r="D281" s="534"/>
      <c r="E281" s="362" t="s">
        <v>187</v>
      </c>
      <c r="F281" s="363" t="s">
        <v>188</v>
      </c>
      <c r="G281" s="362" t="s">
        <v>189</v>
      </c>
      <c r="H281" s="362" t="s">
        <v>190</v>
      </c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57"/>
      <c r="Z281" s="357"/>
    </row>
    <row r="282" spans="1:26" ht="12.75" customHeight="1" x14ac:dyDescent="0.25">
      <c r="A282" s="364" t="s">
        <v>191</v>
      </c>
      <c r="B282" s="365" t="s">
        <v>192</v>
      </c>
      <c r="C282" s="366"/>
      <c r="D282" s="367"/>
      <c r="E282" s="364"/>
      <c r="F282" s="368"/>
      <c r="G282" s="369"/>
      <c r="H282" s="370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57"/>
      <c r="Z282" s="357"/>
    </row>
    <row r="283" spans="1:26" ht="12.75" customHeight="1" x14ac:dyDescent="0.25">
      <c r="A283" s="371">
        <v>1</v>
      </c>
      <c r="B283" s="372" t="s">
        <v>193</v>
      </c>
      <c r="C283" s="373"/>
      <c r="D283" s="374"/>
      <c r="E283" s="375" t="s">
        <v>194</v>
      </c>
      <c r="F283" s="376">
        <v>1.4999999999999999E-2</v>
      </c>
      <c r="G283" s="377">
        <f>BAHAN!$D$9</f>
        <v>70000</v>
      </c>
      <c r="H283" s="377">
        <f t="shared" ref="H283:H288" si="22">G283*F283</f>
        <v>1050</v>
      </c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  <c r="V283" s="357"/>
      <c r="W283" s="357"/>
      <c r="X283" s="357"/>
      <c r="Y283" s="357"/>
      <c r="Z283" s="357"/>
    </row>
    <row r="284" spans="1:26" ht="12.75" customHeight="1" x14ac:dyDescent="0.25">
      <c r="A284" s="371">
        <v>2</v>
      </c>
      <c r="B284" s="372" t="s">
        <v>229</v>
      </c>
      <c r="C284" s="373"/>
      <c r="D284" s="374"/>
      <c r="E284" s="375" t="s">
        <v>194</v>
      </c>
      <c r="F284" s="376">
        <v>0.01</v>
      </c>
      <c r="G284" s="377">
        <f>BAHAN!$D$10</f>
        <v>65000</v>
      </c>
      <c r="H284" s="377">
        <f t="shared" si="22"/>
        <v>650</v>
      </c>
      <c r="I284" s="357"/>
      <c r="J284" s="357"/>
      <c r="K284" s="357"/>
      <c r="L284" s="357"/>
      <c r="M284" s="357"/>
      <c r="N284" s="357"/>
      <c r="O284" s="357"/>
      <c r="P284" s="357"/>
      <c r="Q284" s="357"/>
      <c r="R284" s="357"/>
      <c r="S284" s="357"/>
      <c r="T284" s="357"/>
      <c r="U284" s="357"/>
      <c r="V284" s="357"/>
      <c r="W284" s="357"/>
      <c r="X284" s="357"/>
      <c r="Y284" s="357"/>
      <c r="Z284" s="357"/>
    </row>
    <row r="285" spans="1:26" ht="12.75" customHeight="1" x14ac:dyDescent="0.25">
      <c r="A285" s="371">
        <v>3</v>
      </c>
      <c r="B285" s="372" t="s">
        <v>230</v>
      </c>
      <c r="C285" s="373"/>
      <c r="D285" s="374"/>
      <c r="E285" s="375" t="s">
        <v>194</v>
      </c>
      <c r="F285" s="376">
        <v>3.3000000000000002E-2</v>
      </c>
      <c r="G285" s="377">
        <f>BAHAN!$D$11</f>
        <v>70000</v>
      </c>
      <c r="H285" s="377">
        <f t="shared" si="22"/>
        <v>2310</v>
      </c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</row>
    <row r="286" spans="1:26" ht="12.75" customHeight="1" x14ac:dyDescent="0.25">
      <c r="A286" s="371">
        <v>4</v>
      </c>
      <c r="B286" s="372" t="s">
        <v>222</v>
      </c>
      <c r="C286" s="373"/>
      <c r="D286" s="374"/>
      <c r="E286" s="375" t="s">
        <v>194</v>
      </c>
      <c r="F286" s="376">
        <v>3.3000000000000002E-2</v>
      </c>
      <c r="G286" s="377">
        <f>BAHAN!$D$11</f>
        <v>70000</v>
      </c>
      <c r="H286" s="377">
        <f t="shared" si="22"/>
        <v>2310</v>
      </c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</row>
    <row r="287" spans="1:26" ht="12.75" customHeight="1" x14ac:dyDescent="0.25">
      <c r="A287" s="371">
        <v>5</v>
      </c>
      <c r="B287" s="372" t="s">
        <v>204</v>
      </c>
      <c r="C287" s="373"/>
      <c r="D287" s="374"/>
      <c r="E287" s="375" t="s">
        <v>194</v>
      </c>
      <c r="F287" s="376">
        <v>3.3000000000000002E-2</v>
      </c>
      <c r="G287" s="377">
        <f>BAHAN!$D$11</f>
        <v>70000</v>
      </c>
      <c r="H287" s="377">
        <f t="shared" si="22"/>
        <v>2310</v>
      </c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57"/>
      <c r="Z287" s="357"/>
    </row>
    <row r="288" spans="1:26" ht="12.75" customHeight="1" x14ac:dyDescent="0.25">
      <c r="A288" s="371">
        <v>6</v>
      </c>
      <c r="B288" s="372" t="s">
        <v>195</v>
      </c>
      <c r="C288" s="373"/>
      <c r="D288" s="374"/>
      <c r="E288" s="375" t="s">
        <v>194</v>
      </c>
      <c r="F288" s="376">
        <v>0.29699999999999999</v>
      </c>
      <c r="G288" s="377">
        <f>BAHAN!$D$12</f>
        <v>94400</v>
      </c>
      <c r="H288" s="377">
        <f t="shared" si="22"/>
        <v>28036.799999999999</v>
      </c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57"/>
      <c r="Z288" s="357"/>
    </row>
    <row r="289" spans="1:26" ht="12.75" customHeight="1" x14ac:dyDescent="0.25">
      <c r="A289" s="535" t="s">
        <v>196</v>
      </c>
      <c r="B289" s="517"/>
      <c r="C289" s="517"/>
      <c r="D289" s="517"/>
      <c r="E289" s="517"/>
      <c r="F289" s="517"/>
      <c r="G289" s="534"/>
      <c r="H289" s="370">
        <f>SUM(H283:H288)</f>
        <v>36666.800000000003</v>
      </c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57"/>
      <c r="Z289" s="357"/>
    </row>
    <row r="290" spans="1:26" ht="12.75" customHeight="1" x14ac:dyDescent="0.25">
      <c r="A290" s="364" t="s">
        <v>205</v>
      </c>
      <c r="B290" s="365" t="s">
        <v>206</v>
      </c>
      <c r="C290" s="366"/>
      <c r="D290" s="374"/>
      <c r="E290" s="364"/>
      <c r="F290" s="368"/>
      <c r="G290" s="369"/>
      <c r="H290" s="370"/>
      <c r="I290" s="357"/>
      <c r="J290" s="357"/>
      <c r="K290" s="357"/>
      <c r="L290" s="357"/>
      <c r="M290" s="357"/>
      <c r="N290" s="357"/>
      <c r="O290" s="357"/>
      <c r="P290" s="357"/>
      <c r="Q290" s="357"/>
      <c r="R290" s="357"/>
      <c r="S290" s="357"/>
      <c r="T290" s="357"/>
      <c r="U290" s="357"/>
      <c r="V290" s="357"/>
      <c r="W290" s="357"/>
      <c r="X290" s="357"/>
      <c r="Y290" s="357"/>
      <c r="Z290" s="357"/>
    </row>
    <row r="291" spans="1:26" ht="12.75" customHeight="1" x14ac:dyDescent="0.25">
      <c r="A291" s="371">
        <v>1</v>
      </c>
      <c r="B291" s="372" t="s">
        <v>231</v>
      </c>
      <c r="C291" s="366"/>
      <c r="D291" s="374"/>
      <c r="E291" s="375" t="s">
        <v>224</v>
      </c>
      <c r="F291" s="376">
        <v>0.13750000000000001</v>
      </c>
      <c r="G291" s="382">
        <f>BAHAN!$D$23</f>
        <v>58000</v>
      </c>
      <c r="H291" s="377">
        <f t="shared" ref="H291:H297" si="23">G291*F291</f>
        <v>7975.0000000000009</v>
      </c>
      <c r="I291" s="357"/>
      <c r="J291" s="357"/>
      <c r="K291" s="357"/>
      <c r="L291" s="357"/>
      <c r="M291" s="357"/>
      <c r="N291" s="357"/>
      <c r="O291" s="357"/>
      <c r="P291" s="357"/>
      <c r="Q291" s="357"/>
      <c r="R291" s="357"/>
      <c r="S291" s="357"/>
      <c r="T291" s="357"/>
      <c r="U291" s="357"/>
      <c r="V291" s="357"/>
      <c r="W291" s="357"/>
      <c r="X291" s="357"/>
      <c r="Y291" s="357"/>
      <c r="Z291" s="357"/>
    </row>
    <row r="292" spans="1:26" ht="12.75" customHeight="1" x14ac:dyDescent="0.25">
      <c r="A292" s="371">
        <v>2</v>
      </c>
      <c r="B292" s="372" t="s">
        <v>232</v>
      </c>
      <c r="C292" s="366"/>
      <c r="D292" s="374"/>
      <c r="E292" s="375" t="s">
        <v>208</v>
      </c>
      <c r="F292" s="376">
        <v>8.9999999999999993E-3</v>
      </c>
      <c r="G292" s="382">
        <f>BAHAN!$D$24</f>
        <v>280000</v>
      </c>
      <c r="H292" s="377">
        <f t="shared" si="23"/>
        <v>2520</v>
      </c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</row>
    <row r="293" spans="1:26" ht="12.75" customHeight="1" x14ac:dyDescent="0.25">
      <c r="A293" s="371">
        <v>3</v>
      </c>
      <c r="B293" s="372" t="s">
        <v>233</v>
      </c>
      <c r="C293" s="366"/>
      <c r="D293" s="374"/>
      <c r="E293" s="375" t="s">
        <v>208</v>
      </c>
      <c r="F293" s="376">
        <v>1.4999999999999999E-2</v>
      </c>
      <c r="G293" s="382">
        <f>BAHAN!$D$25</f>
        <v>286000</v>
      </c>
      <c r="H293" s="377">
        <f t="shared" si="23"/>
        <v>4290</v>
      </c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  <c r="V293" s="357"/>
      <c r="W293" s="357"/>
      <c r="X293" s="357"/>
      <c r="Y293" s="357"/>
      <c r="Z293" s="357"/>
    </row>
    <row r="294" spans="1:26" ht="12.75" customHeight="1" x14ac:dyDescent="0.25">
      <c r="A294" s="371">
        <v>4</v>
      </c>
      <c r="B294" s="372" t="s">
        <v>234</v>
      </c>
      <c r="C294" s="366"/>
      <c r="D294" s="374"/>
      <c r="E294" s="375" t="s">
        <v>211</v>
      </c>
      <c r="F294" s="376">
        <v>3.6</v>
      </c>
      <c r="G294" s="382">
        <f>BAHAN!$D$26</f>
        <v>12300</v>
      </c>
      <c r="H294" s="377">
        <f t="shared" si="23"/>
        <v>44280</v>
      </c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  <c r="V294" s="357"/>
      <c r="W294" s="357"/>
      <c r="X294" s="357"/>
      <c r="Y294" s="357"/>
      <c r="Z294" s="357"/>
    </row>
    <row r="295" spans="1:26" ht="12.75" customHeight="1" x14ac:dyDescent="0.25">
      <c r="A295" s="371">
        <v>5</v>
      </c>
      <c r="B295" s="372" t="s">
        <v>235</v>
      </c>
      <c r="C295" s="366"/>
      <c r="D295" s="374"/>
      <c r="E295" s="375" t="s">
        <v>211</v>
      </c>
      <c r="F295" s="376">
        <v>0.05</v>
      </c>
      <c r="G295" s="382">
        <f>BAHAN!$D$27</f>
        <v>15900</v>
      </c>
      <c r="H295" s="377">
        <f t="shared" si="23"/>
        <v>795</v>
      </c>
      <c r="I295" s="357"/>
      <c r="J295" s="357"/>
      <c r="K295" s="357"/>
      <c r="L295" s="357"/>
      <c r="M295" s="357"/>
      <c r="N295" s="357"/>
      <c r="O295" s="357"/>
      <c r="P295" s="357"/>
      <c r="Q295" s="357"/>
      <c r="R295" s="357"/>
      <c r="S295" s="357"/>
      <c r="T295" s="357"/>
      <c r="U295" s="357"/>
      <c r="V295" s="357"/>
      <c r="W295" s="357"/>
      <c r="X295" s="357"/>
      <c r="Y295" s="357"/>
      <c r="Z295" s="357"/>
    </row>
    <row r="296" spans="1:26" ht="12.75" customHeight="1" x14ac:dyDescent="0.25">
      <c r="A296" s="371">
        <v>6</v>
      </c>
      <c r="B296" s="372" t="s">
        <v>236</v>
      </c>
      <c r="C296" s="366"/>
      <c r="D296" s="374"/>
      <c r="E296" s="375" t="s">
        <v>208</v>
      </c>
      <c r="F296" s="376">
        <v>3.0000000000000001E-3</v>
      </c>
      <c r="G296" s="382">
        <f>BAHAN!$D$28</f>
        <v>5975750</v>
      </c>
      <c r="H296" s="377">
        <f t="shared" si="23"/>
        <v>17927.25</v>
      </c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</row>
    <row r="297" spans="1:26" ht="12.75" customHeight="1" x14ac:dyDescent="0.25">
      <c r="A297" s="371">
        <v>7</v>
      </c>
      <c r="B297" s="372" t="s">
        <v>237</v>
      </c>
      <c r="C297" s="366"/>
      <c r="D297" s="374"/>
      <c r="E297" s="375" t="s">
        <v>211</v>
      </c>
      <c r="F297" s="376">
        <v>0.02</v>
      </c>
      <c r="G297" s="382">
        <f>BAHAN!$D$29</f>
        <v>14350</v>
      </c>
      <c r="H297" s="377">
        <f t="shared" si="23"/>
        <v>287</v>
      </c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57"/>
      <c r="Z297" s="357"/>
    </row>
    <row r="298" spans="1:26" ht="12.75" customHeight="1" x14ac:dyDescent="0.25">
      <c r="A298" s="535" t="s">
        <v>212</v>
      </c>
      <c r="B298" s="517"/>
      <c r="C298" s="517"/>
      <c r="D298" s="517"/>
      <c r="E298" s="517"/>
      <c r="F298" s="517"/>
      <c r="G298" s="534"/>
      <c r="H298" s="370">
        <f>SUM(H291:H297)</f>
        <v>78074.25</v>
      </c>
      <c r="I298" s="357"/>
      <c r="J298" s="357"/>
      <c r="K298" s="357"/>
      <c r="L298" s="357"/>
      <c r="M298" s="357"/>
      <c r="N298" s="357"/>
      <c r="O298" s="357"/>
      <c r="P298" s="357"/>
      <c r="Q298" s="357"/>
      <c r="R298" s="357"/>
      <c r="S298" s="357"/>
      <c r="T298" s="357"/>
      <c r="U298" s="357"/>
      <c r="V298" s="357"/>
      <c r="W298" s="357"/>
      <c r="X298" s="357"/>
      <c r="Y298" s="357"/>
      <c r="Z298" s="357"/>
    </row>
    <row r="299" spans="1:26" ht="12.75" customHeight="1" x14ac:dyDescent="0.25">
      <c r="A299" s="364" t="s">
        <v>13</v>
      </c>
      <c r="B299" s="365" t="s">
        <v>213</v>
      </c>
      <c r="C299" s="366"/>
      <c r="D299" s="366"/>
      <c r="E299" s="378"/>
      <c r="F299" s="379"/>
      <c r="G299" s="374"/>
      <c r="H299" s="370">
        <f>H289+H298</f>
        <v>114741.05</v>
      </c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57"/>
      <c r="Z299" s="357"/>
    </row>
    <row r="300" spans="1:26" ht="12.75" customHeight="1" x14ac:dyDescent="0.25">
      <c r="A300" s="364" t="s">
        <v>14</v>
      </c>
      <c r="B300" s="365" t="s">
        <v>198</v>
      </c>
      <c r="C300" s="366"/>
      <c r="D300" s="366"/>
      <c r="E300" s="380">
        <v>0</v>
      </c>
      <c r="F300" s="381" t="s">
        <v>214</v>
      </c>
      <c r="G300" s="374"/>
      <c r="H300" s="370">
        <f>H299*E300</f>
        <v>0</v>
      </c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57"/>
      <c r="Z300" s="357"/>
    </row>
    <row r="301" spans="1:26" ht="12.75" customHeight="1" x14ac:dyDescent="0.25">
      <c r="A301" s="364" t="s">
        <v>15</v>
      </c>
      <c r="B301" s="365" t="s">
        <v>215</v>
      </c>
      <c r="C301" s="366"/>
      <c r="D301" s="366"/>
      <c r="E301" s="378"/>
      <c r="F301" s="379"/>
      <c r="G301" s="374"/>
      <c r="H301" s="370">
        <f>SUM(H299:H300)</f>
        <v>114741.05</v>
      </c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</row>
    <row r="302" spans="1:26" ht="12.75" customHeight="1" x14ac:dyDescent="0.25">
      <c r="A302" s="357"/>
      <c r="B302" s="357"/>
      <c r="C302" s="357"/>
      <c r="D302" s="357"/>
      <c r="E302" s="355"/>
      <c r="F302" s="356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57"/>
      <c r="Z302" s="357"/>
    </row>
    <row r="303" spans="1:26" ht="12.75" customHeight="1" x14ac:dyDescent="0.25">
      <c r="A303" s="357"/>
      <c r="B303" s="357"/>
      <c r="C303" s="357"/>
      <c r="D303" s="357"/>
      <c r="E303" s="355"/>
      <c r="F303" s="356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57"/>
      <c r="Z303" s="357"/>
    </row>
    <row r="304" spans="1:26" ht="12.75" customHeight="1" x14ac:dyDescent="0.25">
      <c r="A304" s="357"/>
      <c r="B304" s="357"/>
      <c r="C304" s="357"/>
      <c r="D304" s="357"/>
      <c r="E304" s="355"/>
      <c r="F304" s="356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57"/>
      <c r="Z304" s="357"/>
    </row>
    <row r="305" spans="1:26" ht="12.75" customHeight="1" x14ac:dyDescent="0.25">
      <c r="A305" s="357" t="s">
        <v>179</v>
      </c>
      <c r="B305" s="357"/>
      <c r="C305" s="357" t="s">
        <v>3</v>
      </c>
      <c r="D305" s="361" t="s">
        <v>260</v>
      </c>
      <c r="E305" s="355"/>
      <c r="F305" s="356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57"/>
      <c r="Z305" s="357"/>
    </row>
    <row r="306" spans="1:26" ht="12.75" customHeight="1" x14ac:dyDescent="0.25">
      <c r="A306" s="357" t="s">
        <v>181</v>
      </c>
      <c r="B306" s="357"/>
      <c r="C306" s="357" t="s">
        <v>3</v>
      </c>
      <c r="D306" s="357" t="s">
        <v>217</v>
      </c>
      <c r="E306" s="355"/>
      <c r="F306" s="356"/>
      <c r="G306" s="383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57"/>
      <c r="Z306" s="357"/>
    </row>
    <row r="307" spans="1:26" ht="12.75" customHeight="1" x14ac:dyDescent="0.25">
      <c r="A307" s="357" t="s">
        <v>183</v>
      </c>
      <c r="B307" s="357"/>
      <c r="C307" s="357" t="s">
        <v>3</v>
      </c>
      <c r="D307" s="357" t="s">
        <v>261</v>
      </c>
      <c r="E307" s="355"/>
      <c r="F307" s="356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</row>
    <row r="308" spans="1:26" ht="12.75" customHeight="1" x14ac:dyDescent="0.25">
      <c r="A308" s="357"/>
      <c r="B308" s="357"/>
      <c r="C308" s="357"/>
      <c r="D308" s="357"/>
      <c r="E308" s="355"/>
      <c r="F308" s="356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57"/>
      <c r="Z308" s="357"/>
    </row>
    <row r="309" spans="1:26" ht="12.75" customHeight="1" x14ac:dyDescent="0.25">
      <c r="A309" s="362" t="s">
        <v>185</v>
      </c>
      <c r="B309" s="533" t="s">
        <v>186</v>
      </c>
      <c r="C309" s="517"/>
      <c r="D309" s="534"/>
      <c r="E309" s="362" t="s">
        <v>187</v>
      </c>
      <c r="F309" s="363" t="s">
        <v>188</v>
      </c>
      <c r="G309" s="362" t="s">
        <v>189</v>
      </c>
      <c r="H309" s="362" t="s">
        <v>190</v>
      </c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57"/>
      <c r="Z309" s="357"/>
    </row>
    <row r="310" spans="1:26" ht="12.75" customHeight="1" x14ac:dyDescent="0.25">
      <c r="A310" s="364" t="s">
        <v>191</v>
      </c>
      <c r="B310" s="365" t="s">
        <v>192</v>
      </c>
      <c r="C310" s="366"/>
      <c r="D310" s="367"/>
      <c r="E310" s="364"/>
      <c r="F310" s="368"/>
      <c r="G310" s="369"/>
      <c r="H310" s="370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57"/>
      <c r="Z310" s="357"/>
    </row>
    <row r="311" spans="1:26" ht="12.75" customHeight="1" x14ac:dyDescent="0.25">
      <c r="A311" s="371">
        <v>1</v>
      </c>
      <c r="B311" s="372" t="s">
        <v>193</v>
      </c>
      <c r="C311" s="373"/>
      <c r="D311" s="374"/>
      <c r="E311" s="375" t="s">
        <v>194</v>
      </c>
      <c r="F311" s="376">
        <v>0.26500000000000001</v>
      </c>
      <c r="G311" s="377">
        <f>BAHAN!$D$9</f>
        <v>70000</v>
      </c>
      <c r="H311" s="377">
        <f t="shared" ref="H311:H316" si="24">G311*F311</f>
        <v>18550</v>
      </c>
      <c r="I311" s="357"/>
      <c r="J311" s="357"/>
      <c r="K311" s="357"/>
      <c r="L311" s="357"/>
      <c r="M311" s="357"/>
      <c r="N311" s="357"/>
      <c r="O311" s="357"/>
      <c r="P311" s="357"/>
      <c r="Q311" s="357"/>
      <c r="R311" s="357"/>
      <c r="S311" s="357"/>
      <c r="T311" s="357"/>
      <c r="U311" s="357"/>
      <c r="V311" s="357"/>
      <c r="W311" s="357"/>
      <c r="X311" s="357"/>
      <c r="Y311" s="357"/>
      <c r="Z311" s="357"/>
    </row>
    <row r="312" spans="1:26" ht="12.75" customHeight="1" x14ac:dyDescent="0.25">
      <c r="A312" s="371">
        <v>2</v>
      </c>
      <c r="B312" s="372" t="s">
        <v>229</v>
      </c>
      <c r="C312" s="373"/>
      <c r="D312" s="374"/>
      <c r="E312" s="375" t="s">
        <v>194</v>
      </c>
      <c r="F312" s="376">
        <v>0.26500000000000001</v>
      </c>
      <c r="G312" s="377">
        <f>BAHAN!$D$10</f>
        <v>65000</v>
      </c>
      <c r="H312" s="377">
        <f t="shared" si="24"/>
        <v>17225</v>
      </c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57"/>
      <c r="Z312" s="357"/>
    </row>
    <row r="313" spans="1:26" ht="12.75" customHeight="1" x14ac:dyDescent="0.25">
      <c r="A313" s="371">
        <v>3</v>
      </c>
      <c r="B313" s="372" t="s">
        <v>230</v>
      </c>
      <c r="C313" s="373"/>
      <c r="D313" s="374"/>
      <c r="E313" s="375" t="s">
        <v>194</v>
      </c>
      <c r="F313" s="376">
        <v>1.05</v>
      </c>
      <c r="G313" s="377">
        <f>BAHAN!$D$11</f>
        <v>70000</v>
      </c>
      <c r="H313" s="377">
        <f t="shared" si="24"/>
        <v>73500</v>
      </c>
      <c r="I313" s="357"/>
      <c r="J313" s="357"/>
      <c r="K313" s="357"/>
      <c r="L313" s="357"/>
      <c r="M313" s="357"/>
      <c r="N313" s="357"/>
      <c r="O313" s="357"/>
      <c r="P313" s="357"/>
      <c r="Q313" s="357"/>
      <c r="R313" s="357"/>
      <c r="S313" s="357"/>
      <c r="T313" s="357"/>
      <c r="U313" s="357"/>
      <c r="V313" s="357"/>
      <c r="W313" s="357"/>
      <c r="X313" s="357"/>
      <c r="Y313" s="357"/>
      <c r="Z313" s="357"/>
    </row>
    <row r="314" spans="1:26" ht="12.75" customHeight="1" x14ac:dyDescent="0.25">
      <c r="A314" s="371">
        <v>4</v>
      </c>
      <c r="B314" s="372" t="s">
        <v>222</v>
      </c>
      <c r="C314" s="373"/>
      <c r="D314" s="374"/>
      <c r="E314" s="375" t="s">
        <v>194</v>
      </c>
      <c r="F314" s="376">
        <v>0.27500000000000002</v>
      </c>
      <c r="G314" s="377">
        <f>BAHAN!$D$11</f>
        <v>70000</v>
      </c>
      <c r="H314" s="377">
        <f t="shared" si="24"/>
        <v>19250</v>
      </c>
      <c r="I314" s="357"/>
      <c r="J314" s="357"/>
      <c r="K314" s="357"/>
      <c r="L314" s="357"/>
      <c r="M314" s="357"/>
      <c r="N314" s="357"/>
      <c r="O314" s="357"/>
      <c r="P314" s="357"/>
      <c r="Q314" s="357"/>
      <c r="R314" s="357"/>
      <c r="S314" s="357"/>
      <c r="T314" s="357"/>
      <c r="U314" s="357"/>
      <c r="V314" s="357"/>
      <c r="W314" s="357"/>
      <c r="X314" s="357"/>
      <c r="Y314" s="357"/>
      <c r="Z314" s="357"/>
    </row>
    <row r="315" spans="1:26" ht="12.75" customHeight="1" x14ac:dyDescent="0.25">
      <c r="A315" s="371">
        <v>5</v>
      </c>
      <c r="B315" s="372" t="s">
        <v>204</v>
      </c>
      <c r="C315" s="373"/>
      <c r="D315" s="374"/>
      <c r="E315" s="375" t="s">
        <v>194</v>
      </c>
      <c r="F315" s="376">
        <v>1.3</v>
      </c>
      <c r="G315" s="377">
        <f>BAHAN!$D$11</f>
        <v>70000</v>
      </c>
      <c r="H315" s="377">
        <f t="shared" si="24"/>
        <v>91000</v>
      </c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57"/>
      <c r="Z315" s="357"/>
    </row>
    <row r="316" spans="1:26" ht="12.75" customHeight="1" x14ac:dyDescent="0.25">
      <c r="A316" s="371">
        <v>6</v>
      </c>
      <c r="B316" s="372" t="s">
        <v>195</v>
      </c>
      <c r="C316" s="373"/>
      <c r="D316" s="374"/>
      <c r="E316" s="375" t="s">
        <v>194</v>
      </c>
      <c r="F316" s="376">
        <v>5.3</v>
      </c>
      <c r="G316" s="377">
        <f>BAHAN!$D$12</f>
        <v>94400</v>
      </c>
      <c r="H316" s="377">
        <f t="shared" si="24"/>
        <v>500320</v>
      </c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57"/>
      <c r="Z316" s="357"/>
    </row>
    <row r="317" spans="1:26" ht="12.75" customHeight="1" x14ac:dyDescent="0.25">
      <c r="A317" s="535" t="s">
        <v>196</v>
      </c>
      <c r="B317" s="517"/>
      <c r="C317" s="517"/>
      <c r="D317" s="517"/>
      <c r="E317" s="517"/>
      <c r="F317" s="517"/>
      <c r="G317" s="534"/>
      <c r="H317" s="370">
        <f>SUM(H311:H316)</f>
        <v>719845</v>
      </c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57"/>
      <c r="Z317" s="357"/>
    </row>
    <row r="318" spans="1:26" ht="12.75" customHeight="1" x14ac:dyDescent="0.25">
      <c r="A318" s="364" t="s">
        <v>205</v>
      </c>
      <c r="B318" s="365" t="s">
        <v>206</v>
      </c>
      <c r="C318" s="366"/>
      <c r="D318" s="374"/>
      <c r="E318" s="364"/>
      <c r="F318" s="368"/>
      <c r="G318" s="369"/>
      <c r="H318" s="370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  <c r="V318" s="357"/>
      <c r="W318" s="357"/>
      <c r="X318" s="357"/>
      <c r="Y318" s="357"/>
      <c r="Z318" s="357"/>
    </row>
    <row r="319" spans="1:26" ht="12.75" customHeight="1" x14ac:dyDescent="0.25">
      <c r="A319" s="371">
        <v>1</v>
      </c>
      <c r="B319" s="372" t="s">
        <v>231</v>
      </c>
      <c r="C319" s="366"/>
      <c r="D319" s="374"/>
      <c r="E319" s="375" t="s">
        <v>224</v>
      </c>
      <c r="F319" s="376">
        <v>8.4</v>
      </c>
      <c r="G319" s="382">
        <f>BAHAN!$D$23</f>
        <v>58000</v>
      </c>
      <c r="H319" s="377">
        <f t="shared" ref="H319:H327" si="25">G319*F319</f>
        <v>487200</v>
      </c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57"/>
      <c r="Z319" s="357"/>
    </row>
    <row r="320" spans="1:26" ht="12.75" customHeight="1" x14ac:dyDescent="0.25">
      <c r="A320" s="371">
        <v>2</v>
      </c>
      <c r="B320" s="372" t="s">
        <v>232</v>
      </c>
      <c r="C320" s="366"/>
      <c r="D320" s="374"/>
      <c r="E320" s="375" t="s">
        <v>208</v>
      </c>
      <c r="F320" s="376">
        <v>0.54</v>
      </c>
      <c r="G320" s="382">
        <f>BAHAN!$D$24</f>
        <v>280000</v>
      </c>
      <c r="H320" s="377">
        <f t="shared" si="25"/>
        <v>151200</v>
      </c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57"/>
      <c r="Z320" s="357"/>
    </row>
    <row r="321" spans="1:26" ht="12.75" customHeight="1" x14ac:dyDescent="0.25">
      <c r="A321" s="371">
        <v>3</v>
      </c>
      <c r="B321" s="372" t="s">
        <v>233</v>
      </c>
      <c r="C321" s="366"/>
      <c r="D321" s="374"/>
      <c r="E321" s="375" t="s">
        <v>208</v>
      </c>
      <c r="F321" s="376">
        <v>0.81</v>
      </c>
      <c r="G321" s="382">
        <f>BAHAN!$D$25</f>
        <v>286000</v>
      </c>
      <c r="H321" s="377">
        <f t="shared" si="25"/>
        <v>231660.00000000003</v>
      </c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57"/>
      <c r="Z321" s="357"/>
    </row>
    <row r="322" spans="1:26" ht="12.75" customHeight="1" x14ac:dyDescent="0.25">
      <c r="A322" s="371">
        <v>4</v>
      </c>
      <c r="B322" s="372" t="s">
        <v>234</v>
      </c>
      <c r="C322" s="366"/>
      <c r="D322" s="374"/>
      <c r="E322" s="375" t="s">
        <v>211</v>
      </c>
      <c r="F322" s="376">
        <v>157.5</v>
      </c>
      <c r="G322" s="382">
        <f>BAHAN!$D$26</f>
        <v>12300</v>
      </c>
      <c r="H322" s="377">
        <f t="shared" si="25"/>
        <v>1937250</v>
      </c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57"/>
      <c r="Z322" s="357"/>
    </row>
    <row r="323" spans="1:26" ht="12.75" customHeight="1" x14ac:dyDescent="0.25">
      <c r="A323" s="371">
        <v>5</v>
      </c>
      <c r="B323" s="372" t="s">
        <v>235</v>
      </c>
      <c r="C323" s="366"/>
      <c r="D323" s="374"/>
      <c r="E323" s="375" t="s">
        <v>211</v>
      </c>
      <c r="F323" s="376">
        <v>2.25</v>
      </c>
      <c r="G323" s="382">
        <f>BAHAN!$D$27</f>
        <v>15900</v>
      </c>
      <c r="H323" s="377">
        <f t="shared" si="25"/>
        <v>35775</v>
      </c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357"/>
      <c r="Z323" s="357"/>
    </row>
    <row r="324" spans="1:26" ht="12.75" customHeight="1" x14ac:dyDescent="0.25">
      <c r="A324" s="371">
        <v>6</v>
      </c>
      <c r="B324" s="372" t="s">
        <v>236</v>
      </c>
      <c r="C324" s="366"/>
      <c r="D324" s="374"/>
      <c r="E324" s="375" t="s">
        <v>208</v>
      </c>
      <c r="F324" s="376">
        <v>0.32</v>
      </c>
      <c r="G324" s="382">
        <f>BAHAN!$D$28</f>
        <v>5975750</v>
      </c>
      <c r="H324" s="377">
        <f t="shared" si="25"/>
        <v>1912240</v>
      </c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57"/>
      <c r="Z324" s="357"/>
    </row>
    <row r="325" spans="1:26" ht="12.75" customHeight="1" x14ac:dyDescent="0.25">
      <c r="A325" s="371">
        <v>7</v>
      </c>
      <c r="B325" s="372" t="s">
        <v>262</v>
      </c>
      <c r="C325" s="366"/>
      <c r="D325" s="374"/>
      <c r="E325" s="375" t="s">
        <v>208</v>
      </c>
      <c r="F325" s="376">
        <v>0.12</v>
      </c>
      <c r="G325" s="382">
        <f>BAHAN!$D$31</f>
        <v>9778500</v>
      </c>
      <c r="H325" s="377">
        <f t="shared" si="25"/>
        <v>1173420</v>
      </c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57"/>
      <c r="Z325" s="357"/>
    </row>
    <row r="326" spans="1:26" ht="12.75" customHeight="1" x14ac:dyDescent="0.25">
      <c r="A326" s="371">
        <v>8</v>
      </c>
      <c r="B326" s="372" t="s">
        <v>237</v>
      </c>
      <c r="C326" s="366"/>
      <c r="D326" s="374"/>
      <c r="E326" s="375" t="s">
        <v>211</v>
      </c>
      <c r="F326" s="376">
        <v>3.2</v>
      </c>
      <c r="G326" s="382">
        <f>BAHAN!$D$29</f>
        <v>14350</v>
      </c>
      <c r="H326" s="377">
        <f t="shared" si="25"/>
        <v>45920</v>
      </c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57"/>
      <c r="Z326" s="357"/>
    </row>
    <row r="327" spans="1:26" ht="12.75" customHeight="1" x14ac:dyDescent="0.25">
      <c r="A327" s="371">
        <v>9</v>
      </c>
      <c r="B327" s="372" t="s">
        <v>238</v>
      </c>
      <c r="C327" s="366"/>
      <c r="D327" s="374"/>
      <c r="E327" s="375" t="s">
        <v>239</v>
      </c>
      <c r="F327" s="376">
        <v>1.6</v>
      </c>
      <c r="G327" s="382">
        <f>BAHAN!$D$30</f>
        <v>6600</v>
      </c>
      <c r="H327" s="377">
        <f t="shared" si="25"/>
        <v>10560</v>
      </c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57"/>
      <c r="Z327" s="357"/>
    </row>
    <row r="328" spans="1:26" ht="12.75" customHeight="1" x14ac:dyDescent="0.25">
      <c r="A328" s="535" t="s">
        <v>212</v>
      </c>
      <c r="B328" s="517"/>
      <c r="C328" s="517"/>
      <c r="D328" s="517"/>
      <c r="E328" s="517"/>
      <c r="F328" s="517"/>
      <c r="G328" s="534"/>
      <c r="H328" s="370">
        <f>SUM(H319:H327)</f>
        <v>5985225</v>
      </c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57"/>
      <c r="Z328" s="357"/>
    </row>
    <row r="329" spans="1:26" ht="12.75" customHeight="1" x14ac:dyDescent="0.25">
      <c r="A329" s="364" t="s">
        <v>13</v>
      </c>
      <c r="B329" s="365" t="s">
        <v>213</v>
      </c>
      <c r="C329" s="366"/>
      <c r="D329" s="366"/>
      <c r="E329" s="378"/>
      <c r="F329" s="379"/>
      <c r="G329" s="374"/>
      <c r="H329" s="370">
        <f>H317+H328</f>
        <v>6705070</v>
      </c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57"/>
      <c r="Z329" s="357"/>
    </row>
    <row r="330" spans="1:26" ht="12.75" customHeight="1" x14ac:dyDescent="0.25">
      <c r="A330" s="364" t="s">
        <v>14</v>
      </c>
      <c r="B330" s="365" t="s">
        <v>198</v>
      </c>
      <c r="C330" s="366"/>
      <c r="D330" s="366"/>
      <c r="E330" s="380">
        <v>0</v>
      </c>
      <c r="F330" s="381" t="s">
        <v>214</v>
      </c>
      <c r="G330" s="374"/>
      <c r="H330" s="370">
        <f>H329*E330</f>
        <v>0</v>
      </c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57"/>
      <c r="Z330" s="357"/>
    </row>
    <row r="331" spans="1:26" ht="12.75" customHeight="1" x14ac:dyDescent="0.25">
      <c r="A331" s="364" t="s">
        <v>15</v>
      </c>
      <c r="B331" s="365" t="s">
        <v>215</v>
      </c>
      <c r="C331" s="366"/>
      <c r="D331" s="366"/>
      <c r="E331" s="378"/>
      <c r="F331" s="379"/>
      <c r="G331" s="374"/>
      <c r="H331" s="370">
        <f>SUM(H329:H330)</f>
        <v>6705070</v>
      </c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</row>
    <row r="332" spans="1:26" ht="12.75" customHeight="1" x14ac:dyDescent="0.25">
      <c r="A332" s="357"/>
      <c r="B332" s="357"/>
      <c r="C332" s="357"/>
      <c r="D332" s="357"/>
      <c r="E332" s="355"/>
      <c r="F332" s="356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</row>
    <row r="333" spans="1:26" ht="12.75" customHeight="1" x14ac:dyDescent="0.25">
      <c r="A333" s="357"/>
      <c r="B333" s="357"/>
      <c r="C333" s="357"/>
      <c r="D333" s="357"/>
      <c r="E333" s="355"/>
      <c r="F333" s="356"/>
      <c r="G333" s="357"/>
      <c r="H333" s="357"/>
      <c r="I333" s="357"/>
      <c r="J333" s="357"/>
      <c r="K333" s="357"/>
      <c r="L333" s="357"/>
      <c r="M333" s="357"/>
      <c r="N333" s="357"/>
      <c r="O333" s="357"/>
      <c r="P333" s="357"/>
      <c r="Q333" s="357"/>
      <c r="R333" s="357"/>
      <c r="S333" s="357"/>
      <c r="T333" s="357"/>
      <c r="U333" s="357"/>
      <c r="V333" s="357"/>
      <c r="W333" s="357"/>
      <c r="X333" s="357"/>
      <c r="Y333" s="357"/>
      <c r="Z333" s="357"/>
    </row>
    <row r="334" spans="1:26" ht="12.75" customHeight="1" x14ac:dyDescent="0.25">
      <c r="A334" s="357"/>
      <c r="B334" s="357"/>
      <c r="C334" s="357"/>
      <c r="D334" s="357"/>
      <c r="E334" s="355"/>
      <c r="F334" s="356"/>
      <c r="G334" s="357"/>
      <c r="H334" s="357"/>
      <c r="I334" s="357"/>
      <c r="J334" s="357"/>
      <c r="K334" s="357"/>
      <c r="L334" s="357"/>
      <c r="M334" s="357"/>
      <c r="N334" s="357"/>
      <c r="O334" s="357"/>
      <c r="P334" s="357"/>
      <c r="Q334" s="357"/>
      <c r="R334" s="357"/>
      <c r="S334" s="357"/>
      <c r="T334" s="357"/>
      <c r="U334" s="357"/>
      <c r="V334" s="357"/>
      <c r="W334" s="357"/>
      <c r="X334" s="357"/>
      <c r="Y334" s="357"/>
      <c r="Z334" s="357"/>
    </row>
    <row r="335" spans="1:26" ht="12.75" customHeight="1" x14ac:dyDescent="0.25">
      <c r="A335" s="357" t="s">
        <v>179</v>
      </c>
      <c r="B335" s="357"/>
      <c r="C335" s="357" t="s">
        <v>3</v>
      </c>
      <c r="D335" s="361" t="s">
        <v>263</v>
      </c>
      <c r="E335" s="355"/>
      <c r="F335" s="356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  <c r="V335" s="357"/>
      <c r="W335" s="357"/>
      <c r="X335" s="357"/>
      <c r="Y335" s="357"/>
      <c r="Z335" s="357"/>
    </row>
    <row r="336" spans="1:26" ht="12.75" customHeight="1" x14ac:dyDescent="0.25">
      <c r="A336" s="357" t="s">
        <v>181</v>
      </c>
      <c r="B336" s="357"/>
      <c r="C336" s="357" t="s">
        <v>3</v>
      </c>
      <c r="D336" s="357" t="s">
        <v>217</v>
      </c>
      <c r="E336" s="355"/>
      <c r="F336" s="356"/>
      <c r="G336" s="383"/>
      <c r="H336" s="357"/>
      <c r="I336" s="357"/>
      <c r="J336" s="357"/>
      <c r="K336" s="357"/>
      <c r="L336" s="357"/>
      <c r="M336" s="357"/>
      <c r="N336" s="357"/>
      <c r="O336" s="357"/>
      <c r="P336" s="357"/>
      <c r="Q336" s="357"/>
      <c r="R336" s="357"/>
      <c r="S336" s="357"/>
      <c r="T336" s="357"/>
      <c r="U336" s="357"/>
      <c r="V336" s="357"/>
      <c r="W336" s="357"/>
      <c r="X336" s="357"/>
      <c r="Y336" s="357"/>
      <c r="Z336" s="357"/>
    </row>
    <row r="337" spans="1:26" ht="12.75" customHeight="1" x14ac:dyDescent="0.25">
      <c r="A337" s="357" t="s">
        <v>183</v>
      </c>
      <c r="B337" s="357"/>
      <c r="C337" s="357" t="s">
        <v>3</v>
      </c>
      <c r="D337" s="357" t="s">
        <v>264</v>
      </c>
      <c r="E337" s="355"/>
      <c r="F337" s="356"/>
      <c r="G337" s="357"/>
      <c r="H337" s="357"/>
      <c r="I337" s="357"/>
      <c r="J337" s="357"/>
      <c r="K337" s="357"/>
      <c r="L337" s="357"/>
      <c r="M337" s="357"/>
      <c r="N337" s="357"/>
      <c r="O337" s="357"/>
      <c r="P337" s="357"/>
      <c r="Q337" s="357"/>
      <c r="R337" s="357"/>
      <c r="S337" s="357"/>
      <c r="T337" s="357"/>
      <c r="U337" s="357"/>
      <c r="V337" s="357"/>
      <c r="W337" s="357"/>
      <c r="X337" s="357"/>
      <c r="Y337" s="357"/>
      <c r="Z337" s="357"/>
    </row>
    <row r="338" spans="1:26" ht="12.75" customHeight="1" x14ac:dyDescent="0.25">
      <c r="A338" s="357"/>
      <c r="B338" s="357"/>
      <c r="C338" s="357"/>
      <c r="D338" s="357"/>
      <c r="E338" s="355"/>
      <c r="F338" s="356"/>
      <c r="G338" s="357"/>
      <c r="H338" s="357"/>
      <c r="I338" s="357"/>
      <c r="J338" s="357"/>
      <c r="K338" s="357"/>
      <c r="L338" s="357"/>
      <c r="M338" s="357"/>
      <c r="N338" s="357"/>
      <c r="O338" s="357"/>
      <c r="P338" s="357"/>
      <c r="Q338" s="357"/>
      <c r="R338" s="357"/>
      <c r="S338" s="357"/>
      <c r="T338" s="357"/>
      <c r="U338" s="357"/>
      <c r="V338" s="357"/>
      <c r="W338" s="357"/>
      <c r="X338" s="357"/>
      <c r="Y338" s="357"/>
      <c r="Z338" s="357"/>
    </row>
    <row r="339" spans="1:26" ht="12.75" customHeight="1" x14ac:dyDescent="0.25">
      <c r="A339" s="362" t="s">
        <v>185</v>
      </c>
      <c r="B339" s="533" t="s">
        <v>186</v>
      </c>
      <c r="C339" s="517"/>
      <c r="D339" s="534"/>
      <c r="E339" s="362" t="s">
        <v>187</v>
      </c>
      <c r="F339" s="363" t="s">
        <v>188</v>
      </c>
      <c r="G339" s="362" t="s">
        <v>189</v>
      </c>
      <c r="H339" s="362" t="s">
        <v>190</v>
      </c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57"/>
      <c r="Z339" s="357"/>
    </row>
    <row r="340" spans="1:26" ht="12.75" customHeight="1" x14ac:dyDescent="0.25">
      <c r="A340" s="364" t="s">
        <v>191</v>
      </c>
      <c r="B340" s="365" t="s">
        <v>192</v>
      </c>
      <c r="C340" s="366"/>
      <c r="D340" s="367"/>
      <c r="E340" s="364"/>
      <c r="F340" s="368"/>
      <c r="G340" s="369"/>
      <c r="H340" s="370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57"/>
      <c r="Z340" s="357"/>
    </row>
    <row r="341" spans="1:26" ht="12.75" customHeight="1" x14ac:dyDescent="0.25">
      <c r="A341" s="371">
        <v>1</v>
      </c>
      <c r="B341" s="372" t="s">
        <v>193</v>
      </c>
      <c r="C341" s="373"/>
      <c r="D341" s="374"/>
      <c r="E341" s="375" t="s">
        <v>194</v>
      </c>
      <c r="F341" s="376">
        <v>0.26500000000000001</v>
      </c>
      <c r="G341" s="377">
        <f>BAHAN!$D$9</f>
        <v>70000</v>
      </c>
      <c r="H341" s="377">
        <f t="shared" ref="H341:H346" si="26">G341*F341</f>
        <v>18550</v>
      </c>
      <c r="I341" s="357"/>
      <c r="J341" s="357"/>
      <c r="K341" s="357"/>
      <c r="L341" s="357"/>
      <c r="M341" s="357"/>
      <c r="N341" s="357"/>
      <c r="O341" s="357"/>
      <c r="P341" s="357"/>
      <c r="Q341" s="357"/>
      <c r="R341" s="357"/>
      <c r="S341" s="357"/>
      <c r="T341" s="357"/>
      <c r="U341" s="357"/>
      <c r="V341" s="357"/>
      <c r="W341" s="357"/>
      <c r="X341" s="357"/>
      <c r="Y341" s="357"/>
      <c r="Z341" s="357"/>
    </row>
    <row r="342" spans="1:26" ht="12.75" customHeight="1" x14ac:dyDescent="0.25">
      <c r="A342" s="371">
        <v>2</v>
      </c>
      <c r="B342" s="372" t="s">
        <v>229</v>
      </c>
      <c r="C342" s="373"/>
      <c r="D342" s="374"/>
      <c r="E342" s="375" t="s">
        <v>194</v>
      </c>
      <c r="F342" s="376">
        <v>0.26200000000000001</v>
      </c>
      <c r="G342" s="377">
        <f>BAHAN!$D$10</f>
        <v>65000</v>
      </c>
      <c r="H342" s="377">
        <f t="shared" si="26"/>
        <v>17030</v>
      </c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57"/>
      <c r="Z342" s="357"/>
    </row>
    <row r="343" spans="1:26" ht="12.75" customHeight="1" x14ac:dyDescent="0.25">
      <c r="A343" s="371">
        <v>3</v>
      </c>
      <c r="B343" s="372" t="s">
        <v>230</v>
      </c>
      <c r="C343" s="373"/>
      <c r="D343" s="374"/>
      <c r="E343" s="375" t="s">
        <v>194</v>
      </c>
      <c r="F343" s="376">
        <v>1.05</v>
      </c>
      <c r="G343" s="377">
        <f>BAHAN!$D$11</f>
        <v>70000</v>
      </c>
      <c r="H343" s="377">
        <f t="shared" si="26"/>
        <v>73500</v>
      </c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57"/>
      <c r="Z343" s="357"/>
    </row>
    <row r="344" spans="1:26" ht="12.75" customHeight="1" x14ac:dyDescent="0.25">
      <c r="A344" s="371">
        <v>4</v>
      </c>
      <c r="B344" s="372" t="s">
        <v>222</v>
      </c>
      <c r="C344" s="373"/>
      <c r="D344" s="374"/>
      <c r="E344" s="375" t="s">
        <v>194</v>
      </c>
      <c r="F344" s="376">
        <v>0.27500000000000002</v>
      </c>
      <c r="G344" s="377">
        <f>BAHAN!$D$11</f>
        <v>70000</v>
      </c>
      <c r="H344" s="377">
        <f t="shared" si="26"/>
        <v>19250</v>
      </c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57"/>
      <c r="Z344" s="357"/>
    </row>
    <row r="345" spans="1:26" ht="12.75" customHeight="1" x14ac:dyDescent="0.25">
      <c r="A345" s="371">
        <v>5</v>
      </c>
      <c r="B345" s="372" t="s">
        <v>204</v>
      </c>
      <c r="C345" s="373"/>
      <c r="D345" s="374"/>
      <c r="E345" s="375" t="s">
        <v>194</v>
      </c>
      <c r="F345" s="376">
        <v>1.3</v>
      </c>
      <c r="G345" s="377">
        <f>BAHAN!$D$11</f>
        <v>70000</v>
      </c>
      <c r="H345" s="377">
        <f t="shared" si="26"/>
        <v>91000</v>
      </c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57"/>
      <c r="Z345" s="357"/>
    </row>
    <row r="346" spans="1:26" ht="12.75" customHeight="1" x14ac:dyDescent="0.25">
      <c r="A346" s="371">
        <v>6</v>
      </c>
      <c r="B346" s="372" t="s">
        <v>195</v>
      </c>
      <c r="C346" s="373"/>
      <c r="D346" s="374"/>
      <c r="E346" s="375" t="s">
        <v>194</v>
      </c>
      <c r="F346" s="376">
        <v>5.3</v>
      </c>
      <c r="G346" s="377">
        <f>BAHAN!$D$12</f>
        <v>94400</v>
      </c>
      <c r="H346" s="377">
        <f t="shared" si="26"/>
        <v>500320</v>
      </c>
      <c r="I346" s="357"/>
      <c r="J346" s="357"/>
      <c r="K346" s="357"/>
      <c r="L346" s="357"/>
      <c r="M346" s="357"/>
      <c r="N346" s="357"/>
      <c r="O346" s="357"/>
      <c r="P346" s="357"/>
      <c r="Q346" s="357"/>
      <c r="R346" s="357"/>
      <c r="S346" s="357"/>
      <c r="T346" s="357"/>
      <c r="U346" s="357"/>
      <c r="V346" s="357"/>
      <c r="W346" s="357"/>
      <c r="X346" s="357"/>
      <c r="Y346" s="357"/>
      <c r="Z346" s="357"/>
    </row>
    <row r="347" spans="1:26" ht="12.75" customHeight="1" x14ac:dyDescent="0.25">
      <c r="A347" s="535" t="s">
        <v>196</v>
      </c>
      <c r="B347" s="517"/>
      <c r="C347" s="517"/>
      <c r="D347" s="517"/>
      <c r="E347" s="517"/>
      <c r="F347" s="517"/>
      <c r="G347" s="534"/>
      <c r="H347" s="370">
        <f>SUM(H341:H346)</f>
        <v>719650</v>
      </c>
      <c r="I347" s="357"/>
      <c r="J347" s="357"/>
      <c r="K347" s="357"/>
      <c r="L347" s="357"/>
      <c r="M347" s="357"/>
      <c r="N347" s="357"/>
      <c r="O347" s="357"/>
      <c r="P347" s="357"/>
      <c r="Q347" s="357"/>
      <c r="R347" s="357"/>
      <c r="S347" s="357"/>
      <c r="T347" s="357"/>
      <c r="U347" s="357"/>
      <c r="V347" s="357"/>
      <c r="W347" s="357"/>
      <c r="X347" s="357"/>
      <c r="Y347" s="357"/>
      <c r="Z347" s="357"/>
    </row>
    <row r="348" spans="1:26" ht="12.75" customHeight="1" x14ac:dyDescent="0.25">
      <c r="A348" s="364" t="s">
        <v>205</v>
      </c>
      <c r="B348" s="365" t="s">
        <v>206</v>
      </c>
      <c r="C348" s="366"/>
      <c r="D348" s="374"/>
      <c r="E348" s="364"/>
      <c r="F348" s="368"/>
      <c r="G348" s="369"/>
      <c r="H348" s="370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57"/>
      <c r="Z348" s="357"/>
    </row>
    <row r="349" spans="1:26" ht="12.75" customHeight="1" x14ac:dyDescent="0.25">
      <c r="A349" s="371">
        <v>1</v>
      </c>
      <c r="B349" s="372" t="s">
        <v>231</v>
      </c>
      <c r="C349" s="366"/>
      <c r="D349" s="374"/>
      <c r="E349" s="375" t="s">
        <v>224</v>
      </c>
      <c r="F349" s="376">
        <v>8.4</v>
      </c>
      <c r="G349" s="382">
        <f>BAHAN!$D$23</f>
        <v>58000</v>
      </c>
      <c r="H349" s="377">
        <f t="shared" ref="H349:H357" si="27">G349*F349</f>
        <v>487200</v>
      </c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57"/>
      <c r="Z349" s="357"/>
    </row>
    <row r="350" spans="1:26" ht="12.75" customHeight="1" x14ac:dyDescent="0.25">
      <c r="A350" s="371">
        <v>2</v>
      </c>
      <c r="B350" s="372" t="s">
        <v>232</v>
      </c>
      <c r="C350" s="366"/>
      <c r="D350" s="374"/>
      <c r="E350" s="375" t="s">
        <v>208</v>
      </c>
      <c r="F350" s="376">
        <v>0.54</v>
      </c>
      <c r="G350" s="382">
        <f>BAHAN!$D$24</f>
        <v>280000</v>
      </c>
      <c r="H350" s="377">
        <f t="shared" si="27"/>
        <v>151200</v>
      </c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57"/>
      <c r="Z350" s="357"/>
    </row>
    <row r="351" spans="1:26" ht="12.75" customHeight="1" x14ac:dyDescent="0.25">
      <c r="A351" s="371">
        <v>3</v>
      </c>
      <c r="B351" s="372" t="s">
        <v>233</v>
      </c>
      <c r="C351" s="366"/>
      <c r="D351" s="374"/>
      <c r="E351" s="375" t="s">
        <v>208</v>
      </c>
      <c r="F351" s="376">
        <v>0.81</v>
      </c>
      <c r="G351" s="382">
        <f>BAHAN!$D$25</f>
        <v>286000</v>
      </c>
      <c r="H351" s="377">
        <f t="shared" si="27"/>
        <v>231660.00000000003</v>
      </c>
      <c r="I351" s="357"/>
      <c r="J351" s="357"/>
      <c r="K351" s="357"/>
      <c r="L351" s="357"/>
      <c r="M351" s="357"/>
      <c r="N351" s="357"/>
      <c r="O351" s="357"/>
      <c r="P351" s="357"/>
      <c r="Q351" s="357"/>
      <c r="R351" s="357"/>
      <c r="S351" s="357"/>
      <c r="T351" s="357"/>
      <c r="U351" s="357"/>
      <c r="V351" s="357"/>
      <c r="W351" s="357"/>
      <c r="X351" s="357"/>
      <c r="Y351" s="357"/>
      <c r="Z351" s="357"/>
    </row>
    <row r="352" spans="1:26" ht="12.75" customHeight="1" x14ac:dyDescent="0.25">
      <c r="A352" s="371">
        <v>4</v>
      </c>
      <c r="B352" s="372" t="s">
        <v>234</v>
      </c>
      <c r="C352" s="366"/>
      <c r="D352" s="374"/>
      <c r="E352" s="375" t="s">
        <v>211</v>
      </c>
      <c r="F352" s="376">
        <v>157.5</v>
      </c>
      <c r="G352" s="382">
        <f>BAHAN!$D$26</f>
        <v>12300</v>
      </c>
      <c r="H352" s="377">
        <f t="shared" si="27"/>
        <v>1937250</v>
      </c>
      <c r="I352" s="357"/>
      <c r="J352" s="357"/>
      <c r="K352" s="357"/>
      <c r="L352" s="357"/>
      <c r="M352" s="357"/>
      <c r="N352" s="357"/>
      <c r="O352" s="357"/>
      <c r="P352" s="357"/>
      <c r="Q352" s="357"/>
      <c r="R352" s="357"/>
      <c r="S352" s="357"/>
      <c r="T352" s="357"/>
      <c r="U352" s="357"/>
      <c r="V352" s="357"/>
      <c r="W352" s="357"/>
      <c r="X352" s="357"/>
      <c r="Y352" s="357"/>
      <c r="Z352" s="357"/>
    </row>
    <row r="353" spans="1:26" ht="12.75" customHeight="1" x14ac:dyDescent="0.25">
      <c r="A353" s="371">
        <v>5</v>
      </c>
      <c r="B353" s="372" t="s">
        <v>235</v>
      </c>
      <c r="C353" s="366"/>
      <c r="D353" s="374"/>
      <c r="E353" s="375" t="s">
        <v>211</v>
      </c>
      <c r="F353" s="376">
        <v>2.25</v>
      </c>
      <c r="G353" s="382">
        <f>BAHAN!$D$27</f>
        <v>15900</v>
      </c>
      <c r="H353" s="377">
        <f t="shared" si="27"/>
        <v>35775</v>
      </c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57"/>
      <c r="Z353" s="357"/>
    </row>
    <row r="354" spans="1:26" ht="12.75" customHeight="1" x14ac:dyDescent="0.25">
      <c r="A354" s="371">
        <v>6</v>
      </c>
      <c r="B354" s="372" t="s">
        <v>236</v>
      </c>
      <c r="C354" s="366"/>
      <c r="D354" s="374"/>
      <c r="E354" s="375" t="s">
        <v>208</v>
      </c>
      <c r="F354" s="376">
        <v>0.24</v>
      </c>
      <c r="G354" s="382">
        <f>BAHAN!$D$28</f>
        <v>5975750</v>
      </c>
      <c r="H354" s="377">
        <f t="shared" si="27"/>
        <v>1434180</v>
      </c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57"/>
      <c r="Z354" s="357"/>
    </row>
    <row r="355" spans="1:26" ht="12.75" customHeight="1" x14ac:dyDescent="0.25">
      <c r="A355" s="371">
        <v>7</v>
      </c>
      <c r="B355" s="372" t="s">
        <v>262</v>
      </c>
      <c r="C355" s="366"/>
      <c r="D355" s="374"/>
      <c r="E355" s="375" t="s">
        <v>208</v>
      </c>
      <c r="F355" s="376">
        <v>0.16</v>
      </c>
      <c r="G355" s="382">
        <f>BAHAN!$D$31</f>
        <v>9778500</v>
      </c>
      <c r="H355" s="377">
        <f t="shared" si="27"/>
        <v>1564560</v>
      </c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57"/>
      <c r="Z355" s="357"/>
    </row>
    <row r="356" spans="1:26" ht="12.75" customHeight="1" x14ac:dyDescent="0.25">
      <c r="A356" s="371">
        <v>9</v>
      </c>
      <c r="B356" s="372" t="s">
        <v>237</v>
      </c>
      <c r="C356" s="366"/>
      <c r="D356" s="374"/>
      <c r="E356" s="375" t="s">
        <v>211</v>
      </c>
      <c r="F356" s="376">
        <v>3.2</v>
      </c>
      <c r="G356" s="382">
        <f>BAHAN!$D$29</f>
        <v>14350</v>
      </c>
      <c r="H356" s="377">
        <f t="shared" si="27"/>
        <v>45920</v>
      </c>
      <c r="I356" s="357"/>
      <c r="J356" s="357"/>
      <c r="K356" s="357"/>
      <c r="L356" s="357"/>
      <c r="M356" s="357"/>
      <c r="N356" s="357"/>
      <c r="O356" s="357"/>
      <c r="P356" s="357"/>
      <c r="Q356" s="357"/>
      <c r="R356" s="357"/>
      <c r="S356" s="357"/>
      <c r="T356" s="357"/>
      <c r="U356" s="357"/>
      <c r="V356" s="357"/>
      <c r="W356" s="357"/>
      <c r="X356" s="357"/>
      <c r="Y356" s="357"/>
      <c r="Z356" s="357"/>
    </row>
    <row r="357" spans="1:26" ht="12.75" customHeight="1" x14ac:dyDescent="0.25">
      <c r="A357" s="371">
        <v>10</v>
      </c>
      <c r="B357" s="372" t="s">
        <v>238</v>
      </c>
      <c r="C357" s="366"/>
      <c r="D357" s="374"/>
      <c r="E357" s="375" t="s">
        <v>239</v>
      </c>
      <c r="F357" s="376">
        <v>1.6</v>
      </c>
      <c r="G357" s="382">
        <f>BAHAN!$D$30</f>
        <v>6600</v>
      </c>
      <c r="H357" s="377">
        <f t="shared" si="27"/>
        <v>10560</v>
      </c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57"/>
      <c r="Z357" s="357"/>
    </row>
    <row r="358" spans="1:26" ht="12.75" customHeight="1" x14ac:dyDescent="0.25">
      <c r="A358" s="535" t="s">
        <v>212</v>
      </c>
      <c r="B358" s="517"/>
      <c r="C358" s="517"/>
      <c r="D358" s="517"/>
      <c r="E358" s="517"/>
      <c r="F358" s="517"/>
      <c r="G358" s="534"/>
      <c r="H358" s="370">
        <f>SUM(H349:H357)</f>
        <v>5898305</v>
      </c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57"/>
      <c r="Z358" s="357"/>
    </row>
    <row r="359" spans="1:26" ht="12.75" customHeight="1" x14ac:dyDescent="0.25">
      <c r="A359" s="364" t="s">
        <v>13</v>
      </c>
      <c r="B359" s="365" t="s">
        <v>213</v>
      </c>
      <c r="C359" s="366"/>
      <c r="D359" s="366"/>
      <c r="E359" s="378"/>
      <c r="F359" s="379"/>
      <c r="G359" s="374"/>
      <c r="H359" s="370">
        <f>H347+H358</f>
        <v>6617955</v>
      </c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57"/>
      <c r="Z359" s="357"/>
    </row>
    <row r="360" spans="1:26" ht="12.75" customHeight="1" x14ac:dyDescent="0.25">
      <c r="A360" s="364" t="s">
        <v>14</v>
      </c>
      <c r="B360" s="365" t="s">
        <v>198</v>
      </c>
      <c r="C360" s="366"/>
      <c r="D360" s="366"/>
      <c r="E360" s="380">
        <v>0</v>
      </c>
      <c r="F360" s="381" t="s">
        <v>214</v>
      </c>
      <c r="G360" s="374"/>
      <c r="H360" s="370">
        <f>H359*E360</f>
        <v>0</v>
      </c>
      <c r="I360" s="357"/>
      <c r="J360" s="357"/>
      <c r="K360" s="357"/>
      <c r="L360" s="357"/>
      <c r="M360" s="357"/>
      <c r="N360" s="357"/>
      <c r="O360" s="357"/>
      <c r="P360" s="357"/>
      <c r="Q360" s="357"/>
      <c r="R360" s="357"/>
      <c r="S360" s="357"/>
      <c r="T360" s="357"/>
      <c r="U360" s="357"/>
      <c r="V360" s="357"/>
      <c r="W360" s="357"/>
      <c r="X360" s="357"/>
      <c r="Y360" s="357"/>
      <c r="Z360" s="357"/>
    </row>
    <row r="361" spans="1:26" ht="12.75" customHeight="1" x14ac:dyDescent="0.25">
      <c r="A361" s="364" t="s">
        <v>15</v>
      </c>
      <c r="B361" s="365" t="s">
        <v>215</v>
      </c>
      <c r="C361" s="366"/>
      <c r="D361" s="366"/>
      <c r="E361" s="378"/>
      <c r="F361" s="379"/>
      <c r="G361" s="374"/>
      <c r="H361" s="370">
        <f>SUM(H359:H360)</f>
        <v>6617955</v>
      </c>
      <c r="I361" s="357"/>
      <c r="J361" s="357"/>
      <c r="K361" s="357"/>
      <c r="L361" s="357"/>
      <c r="M361" s="357"/>
      <c r="N361" s="357"/>
      <c r="O361" s="357"/>
      <c r="P361" s="357"/>
      <c r="Q361" s="357"/>
      <c r="R361" s="357"/>
      <c r="S361" s="357"/>
      <c r="T361" s="357"/>
      <c r="U361" s="357"/>
      <c r="V361" s="357"/>
      <c r="W361" s="357"/>
      <c r="X361" s="357"/>
      <c r="Y361" s="357"/>
      <c r="Z361" s="357"/>
    </row>
    <row r="362" spans="1:26" ht="12.75" customHeight="1" x14ac:dyDescent="0.25">
      <c r="A362" s="357"/>
      <c r="B362" s="357"/>
      <c r="C362" s="357"/>
      <c r="D362" s="357"/>
      <c r="E362" s="355"/>
      <c r="F362" s="356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357"/>
      <c r="Y362" s="357"/>
      <c r="Z362" s="357"/>
    </row>
    <row r="363" spans="1:26" ht="12.75" customHeight="1" x14ac:dyDescent="0.25">
      <c r="A363" s="357"/>
      <c r="B363" s="357"/>
      <c r="C363" s="357"/>
      <c r="D363" s="357"/>
      <c r="E363" s="355"/>
      <c r="F363" s="356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57"/>
      <c r="Z363" s="357"/>
    </row>
    <row r="364" spans="1:26" ht="12.75" customHeight="1" x14ac:dyDescent="0.25">
      <c r="A364" s="357"/>
      <c r="B364" s="357"/>
      <c r="C364" s="357"/>
      <c r="D364" s="357"/>
      <c r="E364" s="355"/>
      <c r="F364" s="356"/>
      <c r="G364" s="357"/>
      <c r="H364" s="357"/>
      <c r="I364" s="357"/>
      <c r="J364" s="357"/>
      <c r="K364" s="357"/>
      <c r="L364" s="357"/>
      <c r="M364" s="357"/>
      <c r="N364" s="357"/>
      <c r="O364" s="357"/>
      <c r="P364" s="357"/>
      <c r="Q364" s="357"/>
      <c r="R364" s="357"/>
      <c r="S364" s="357"/>
      <c r="T364" s="357"/>
      <c r="U364" s="357"/>
      <c r="V364" s="357"/>
      <c r="W364" s="357"/>
      <c r="X364" s="357"/>
      <c r="Y364" s="357"/>
      <c r="Z364" s="357"/>
    </row>
    <row r="365" spans="1:26" ht="12.75" customHeight="1" x14ac:dyDescent="0.25">
      <c r="A365" s="357" t="s">
        <v>179</v>
      </c>
      <c r="B365" s="357"/>
      <c r="C365" s="357" t="s">
        <v>3</v>
      </c>
      <c r="D365" s="361" t="s">
        <v>81</v>
      </c>
      <c r="E365" s="355"/>
      <c r="F365" s="356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  <c r="Y365" s="357"/>
      <c r="Z365" s="357"/>
    </row>
    <row r="366" spans="1:26" ht="12.75" customHeight="1" x14ac:dyDescent="0.25">
      <c r="A366" s="357" t="s">
        <v>181</v>
      </c>
      <c r="B366" s="357"/>
      <c r="C366" s="357" t="s">
        <v>3</v>
      </c>
      <c r="D366" s="357" t="s">
        <v>182</v>
      </c>
      <c r="E366" s="355"/>
      <c r="F366" s="356"/>
      <c r="G366" s="383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57"/>
      <c r="Z366" s="357"/>
    </row>
    <row r="367" spans="1:26" ht="12.75" customHeight="1" x14ac:dyDescent="0.25">
      <c r="A367" s="357" t="s">
        <v>183</v>
      </c>
      <c r="B367" s="357"/>
      <c r="C367" s="357" t="s">
        <v>3</v>
      </c>
      <c r="D367" s="357" t="s">
        <v>265</v>
      </c>
      <c r="E367" s="355"/>
      <c r="F367" s="356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57"/>
      <c r="Z367" s="357"/>
    </row>
    <row r="368" spans="1:26" ht="12.75" customHeight="1" x14ac:dyDescent="0.25">
      <c r="A368" s="357"/>
      <c r="B368" s="357"/>
      <c r="C368" s="357"/>
      <c r="D368" s="357"/>
      <c r="E368" s="355"/>
      <c r="F368" s="356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57"/>
      <c r="Z368" s="357"/>
    </row>
    <row r="369" spans="1:26" ht="12.75" customHeight="1" x14ac:dyDescent="0.25">
      <c r="A369" s="362" t="s">
        <v>185</v>
      </c>
      <c r="B369" s="533" t="s">
        <v>186</v>
      </c>
      <c r="C369" s="517"/>
      <c r="D369" s="534"/>
      <c r="E369" s="362" t="s">
        <v>187</v>
      </c>
      <c r="F369" s="363" t="s">
        <v>188</v>
      </c>
      <c r="G369" s="362" t="s">
        <v>189</v>
      </c>
      <c r="H369" s="362" t="s">
        <v>190</v>
      </c>
      <c r="I369" s="357"/>
      <c r="J369" s="357"/>
      <c r="K369" s="357"/>
      <c r="L369" s="357"/>
      <c r="M369" s="357"/>
      <c r="N369" s="357"/>
      <c r="O369" s="357"/>
      <c r="P369" s="357"/>
      <c r="Q369" s="357"/>
      <c r="R369" s="357"/>
      <c r="S369" s="357"/>
      <c r="T369" s="357"/>
      <c r="U369" s="357"/>
      <c r="V369" s="357"/>
      <c r="W369" s="357"/>
      <c r="X369" s="357"/>
      <c r="Y369" s="357"/>
      <c r="Z369" s="357"/>
    </row>
    <row r="370" spans="1:26" ht="12.75" customHeight="1" x14ac:dyDescent="0.25">
      <c r="A370" s="364" t="s">
        <v>191</v>
      </c>
      <c r="B370" s="365" t="s">
        <v>192</v>
      </c>
      <c r="C370" s="366"/>
      <c r="D370" s="367"/>
      <c r="E370" s="364"/>
      <c r="F370" s="368"/>
      <c r="G370" s="369"/>
      <c r="H370" s="370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57"/>
      <c r="Z370" s="357"/>
    </row>
    <row r="371" spans="1:26" ht="12.75" customHeight="1" x14ac:dyDescent="0.25">
      <c r="A371" s="371">
        <v>1</v>
      </c>
      <c r="B371" s="372" t="s">
        <v>193</v>
      </c>
      <c r="C371" s="373"/>
      <c r="D371" s="374"/>
      <c r="E371" s="375" t="s">
        <v>194</v>
      </c>
      <c r="F371" s="376">
        <v>3.5000000000000003E-2</v>
      </c>
      <c r="G371" s="377">
        <f>BAHAN!$D$9</f>
        <v>70000</v>
      </c>
      <c r="H371" s="377">
        <f t="shared" ref="H371:H374" si="28">G371*F371</f>
        <v>2450.0000000000005</v>
      </c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57"/>
      <c r="Z371" s="357"/>
    </row>
    <row r="372" spans="1:26" ht="12.75" customHeight="1" x14ac:dyDescent="0.25">
      <c r="A372" s="371">
        <v>2</v>
      </c>
      <c r="B372" s="372" t="s">
        <v>221</v>
      </c>
      <c r="C372" s="373"/>
      <c r="D372" s="374"/>
      <c r="E372" s="375" t="s">
        <v>194</v>
      </c>
      <c r="F372" s="376">
        <v>3.5000000000000003E-2</v>
      </c>
      <c r="G372" s="377">
        <f>BAHAN!$D$10</f>
        <v>65000</v>
      </c>
      <c r="H372" s="377">
        <f t="shared" si="28"/>
        <v>2275</v>
      </c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57"/>
      <c r="Z372" s="357"/>
    </row>
    <row r="373" spans="1:26" ht="12.75" customHeight="1" x14ac:dyDescent="0.25">
      <c r="A373" s="371">
        <v>3</v>
      </c>
      <c r="B373" s="372" t="s">
        <v>222</v>
      </c>
      <c r="C373" s="373"/>
      <c r="D373" s="374"/>
      <c r="E373" s="375" t="s">
        <v>194</v>
      </c>
      <c r="F373" s="376">
        <v>0.35</v>
      </c>
      <c r="G373" s="377">
        <f>BAHAN!$D$11</f>
        <v>70000</v>
      </c>
      <c r="H373" s="377">
        <f t="shared" si="28"/>
        <v>24500</v>
      </c>
      <c r="I373" s="357"/>
      <c r="J373" s="357"/>
      <c r="K373" s="357"/>
      <c r="L373" s="357"/>
      <c r="M373" s="357"/>
      <c r="N373" s="357"/>
      <c r="O373" s="357"/>
      <c r="P373" s="357"/>
      <c r="Q373" s="357"/>
      <c r="R373" s="357"/>
      <c r="S373" s="357"/>
      <c r="T373" s="357"/>
      <c r="U373" s="357"/>
      <c r="V373" s="357"/>
      <c r="W373" s="357"/>
      <c r="X373" s="357"/>
      <c r="Y373" s="357"/>
      <c r="Z373" s="357"/>
    </row>
    <row r="374" spans="1:26" ht="12.75" customHeight="1" x14ac:dyDescent="0.25">
      <c r="A374" s="371">
        <v>6</v>
      </c>
      <c r="B374" s="372" t="s">
        <v>195</v>
      </c>
      <c r="C374" s="373"/>
      <c r="D374" s="374"/>
      <c r="E374" s="375" t="s">
        <v>194</v>
      </c>
      <c r="F374" s="376">
        <v>0.7</v>
      </c>
      <c r="G374" s="377">
        <f>BAHAN!$D$12</f>
        <v>94400</v>
      </c>
      <c r="H374" s="377">
        <f t="shared" si="28"/>
        <v>66080</v>
      </c>
      <c r="I374" s="357"/>
      <c r="J374" s="357"/>
      <c r="K374" s="357"/>
      <c r="L374" s="357"/>
      <c r="M374" s="357"/>
      <c r="N374" s="357"/>
      <c r="O374" s="357"/>
      <c r="P374" s="357"/>
      <c r="Q374" s="357"/>
      <c r="R374" s="357"/>
      <c r="S374" s="357"/>
      <c r="T374" s="357"/>
      <c r="U374" s="357"/>
      <c r="V374" s="357"/>
      <c r="W374" s="357"/>
      <c r="X374" s="357"/>
      <c r="Y374" s="357"/>
      <c r="Z374" s="357"/>
    </row>
    <row r="375" spans="1:26" ht="12.75" customHeight="1" x14ac:dyDescent="0.25">
      <c r="A375" s="535" t="s">
        <v>196</v>
      </c>
      <c r="B375" s="517"/>
      <c r="C375" s="517"/>
      <c r="D375" s="517"/>
      <c r="E375" s="517"/>
      <c r="F375" s="517"/>
      <c r="G375" s="534"/>
      <c r="H375" s="370">
        <f>SUM(H371:H374)</f>
        <v>95305</v>
      </c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57"/>
      <c r="Z375" s="357"/>
    </row>
    <row r="376" spans="1:26" ht="12.75" customHeight="1" x14ac:dyDescent="0.25">
      <c r="A376" s="364" t="s">
        <v>205</v>
      </c>
      <c r="B376" s="365" t="s">
        <v>206</v>
      </c>
      <c r="C376" s="366"/>
      <c r="D376" s="374"/>
      <c r="E376" s="364"/>
      <c r="F376" s="368"/>
      <c r="G376" s="369"/>
      <c r="H376" s="370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57"/>
      <c r="Z376" s="357"/>
    </row>
    <row r="377" spans="1:26" ht="12.75" customHeight="1" x14ac:dyDescent="0.25">
      <c r="A377" s="371">
        <v>1</v>
      </c>
      <c r="B377" s="372" t="s">
        <v>223</v>
      </c>
      <c r="C377" s="366"/>
      <c r="D377" s="374"/>
      <c r="E377" s="375" t="s">
        <v>224</v>
      </c>
      <c r="F377" s="376">
        <v>0.19600000000000001</v>
      </c>
      <c r="G377" s="382">
        <f>BAHAN!$D$20</f>
        <v>72500</v>
      </c>
      <c r="H377" s="377">
        <f t="shared" ref="H377:H380" si="29">G377*F377</f>
        <v>14210</v>
      </c>
      <c r="I377" s="357"/>
      <c r="J377" s="357"/>
      <c r="K377" s="357"/>
      <c r="L377" s="357"/>
      <c r="M377" s="357"/>
      <c r="N377" s="357"/>
      <c r="O377" s="357"/>
      <c r="P377" s="357"/>
      <c r="Q377" s="357"/>
      <c r="R377" s="357"/>
      <c r="S377" s="357"/>
      <c r="T377" s="357"/>
      <c r="U377" s="357"/>
      <c r="V377" s="357"/>
      <c r="W377" s="357"/>
      <c r="X377" s="357"/>
      <c r="Y377" s="357"/>
      <c r="Z377" s="357"/>
    </row>
    <row r="378" spans="1:26" ht="12.75" customHeight="1" x14ac:dyDescent="0.25">
      <c r="A378" s="371">
        <v>2</v>
      </c>
      <c r="B378" s="372" t="s">
        <v>266</v>
      </c>
      <c r="C378" s="366"/>
      <c r="D378" s="374"/>
      <c r="E378" s="375" t="s">
        <v>211</v>
      </c>
      <c r="F378" s="376">
        <v>1.3</v>
      </c>
      <c r="G378" s="382">
        <f>BAHAN!$D$33</f>
        <v>10800</v>
      </c>
      <c r="H378" s="377">
        <f t="shared" si="29"/>
        <v>14040</v>
      </c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57"/>
      <c r="Z378" s="357"/>
    </row>
    <row r="379" spans="1:26" ht="12.75" customHeight="1" x14ac:dyDescent="0.25">
      <c r="A379" s="371">
        <v>3</v>
      </c>
      <c r="B379" s="372" t="s">
        <v>225</v>
      </c>
      <c r="C379" s="366"/>
      <c r="D379" s="374"/>
      <c r="E379" s="375" t="s">
        <v>208</v>
      </c>
      <c r="F379" s="376">
        <v>4.4999999999999998E-2</v>
      </c>
      <c r="G379" s="382">
        <f>BAHAN!$D$21</f>
        <v>210000</v>
      </c>
      <c r="H379" s="377">
        <f t="shared" si="29"/>
        <v>9450</v>
      </c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57"/>
      <c r="Z379" s="357"/>
    </row>
    <row r="380" spans="1:26" ht="12.75" customHeight="1" x14ac:dyDescent="0.25">
      <c r="A380" s="371">
        <v>4</v>
      </c>
      <c r="B380" s="372" t="s">
        <v>267</v>
      </c>
      <c r="C380" s="366"/>
      <c r="D380" s="374"/>
      <c r="E380" s="375" t="s">
        <v>268</v>
      </c>
      <c r="F380" s="376">
        <v>1.0608</v>
      </c>
      <c r="G380" s="382">
        <f>BAHAN!$D$34</f>
        <v>48175</v>
      </c>
      <c r="H380" s="377">
        <f t="shared" si="29"/>
        <v>51104.04</v>
      </c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57"/>
      <c r="Z380" s="357"/>
    </row>
    <row r="381" spans="1:26" ht="12.75" customHeight="1" x14ac:dyDescent="0.25">
      <c r="A381" s="535" t="s">
        <v>212</v>
      </c>
      <c r="B381" s="517"/>
      <c r="C381" s="517"/>
      <c r="D381" s="517"/>
      <c r="E381" s="517"/>
      <c r="F381" s="517"/>
      <c r="G381" s="534"/>
      <c r="H381" s="370">
        <f>SUM(H377:H380)</f>
        <v>88804.040000000008</v>
      </c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57"/>
      <c r="Z381" s="357"/>
    </row>
    <row r="382" spans="1:26" ht="12.75" customHeight="1" x14ac:dyDescent="0.25">
      <c r="A382" s="364" t="s">
        <v>13</v>
      </c>
      <c r="B382" s="365" t="s">
        <v>213</v>
      </c>
      <c r="C382" s="366"/>
      <c r="D382" s="366"/>
      <c r="E382" s="378"/>
      <c r="F382" s="379"/>
      <c r="G382" s="374"/>
      <c r="H382" s="370">
        <f>H375+H381</f>
        <v>184109.04</v>
      </c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357"/>
      <c r="Z382" s="357"/>
    </row>
    <row r="383" spans="1:26" ht="12.75" customHeight="1" x14ac:dyDescent="0.25">
      <c r="A383" s="364" t="s">
        <v>14</v>
      </c>
      <c r="B383" s="365" t="s">
        <v>198</v>
      </c>
      <c r="C383" s="366"/>
      <c r="D383" s="366"/>
      <c r="E383" s="380">
        <v>0</v>
      </c>
      <c r="F383" s="381" t="s">
        <v>214</v>
      </c>
      <c r="G383" s="374"/>
      <c r="H383" s="370">
        <f>H382*E383</f>
        <v>0</v>
      </c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57"/>
      <c r="Z383" s="357"/>
    </row>
    <row r="384" spans="1:26" ht="12.75" customHeight="1" x14ac:dyDescent="0.25">
      <c r="A384" s="364" t="s">
        <v>15</v>
      </c>
      <c r="B384" s="365" t="s">
        <v>215</v>
      </c>
      <c r="C384" s="366"/>
      <c r="D384" s="366"/>
      <c r="E384" s="378"/>
      <c r="F384" s="379"/>
      <c r="G384" s="374"/>
      <c r="H384" s="370">
        <f>SUM(H382:H383)</f>
        <v>184109.04</v>
      </c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57"/>
      <c r="Z384" s="357"/>
    </row>
    <row r="385" spans="1:26" ht="12.75" customHeight="1" x14ac:dyDescent="0.25">
      <c r="A385" s="357"/>
      <c r="B385" s="357"/>
      <c r="C385" s="357"/>
      <c r="D385" s="357"/>
      <c r="E385" s="355"/>
      <c r="F385" s="356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57"/>
      <c r="Z385" s="357"/>
    </row>
    <row r="386" spans="1:26" ht="12.75" customHeight="1" x14ac:dyDescent="0.25">
      <c r="A386" s="357"/>
      <c r="B386" s="357"/>
      <c r="C386" s="357"/>
      <c r="D386" s="357"/>
      <c r="E386" s="355"/>
      <c r="F386" s="356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57"/>
      <c r="Z386" s="357"/>
    </row>
    <row r="387" spans="1:26" ht="12.75" customHeight="1" x14ac:dyDescent="0.25">
      <c r="A387" s="357"/>
      <c r="B387" s="357"/>
      <c r="C387" s="357"/>
      <c r="D387" s="357"/>
      <c r="E387" s="355"/>
      <c r="F387" s="356"/>
      <c r="G387" s="357"/>
      <c r="H387" s="357"/>
      <c r="I387" s="357"/>
      <c r="J387" s="357"/>
      <c r="K387" s="357"/>
      <c r="L387" s="357"/>
      <c r="M387" s="357"/>
      <c r="N387" s="357"/>
      <c r="O387" s="357"/>
      <c r="P387" s="357"/>
      <c r="Q387" s="357"/>
      <c r="R387" s="357"/>
      <c r="S387" s="357"/>
      <c r="T387" s="357"/>
      <c r="U387" s="357"/>
      <c r="V387" s="357"/>
      <c r="W387" s="357"/>
      <c r="X387" s="357"/>
      <c r="Y387" s="357"/>
      <c r="Z387" s="357"/>
    </row>
    <row r="388" spans="1:26" ht="12.75" customHeight="1" x14ac:dyDescent="0.25">
      <c r="A388" s="357" t="s">
        <v>179</v>
      </c>
      <c r="B388" s="357"/>
      <c r="C388" s="357" t="s">
        <v>3</v>
      </c>
      <c r="D388" s="361" t="s">
        <v>82</v>
      </c>
      <c r="E388" s="355"/>
      <c r="F388" s="356"/>
      <c r="G388" s="357"/>
      <c r="H388" s="357"/>
      <c r="I388" s="357"/>
      <c r="J388" s="357"/>
      <c r="K388" s="357"/>
      <c r="L388" s="357"/>
      <c r="M388" s="357"/>
      <c r="N388" s="357"/>
      <c r="O388" s="357"/>
      <c r="P388" s="357"/>
      <c r="Q388" s="357"/>
      <c r="R388" s="357"/>
      <c r="S388" s="357"/>
      <c r="T388" s="357"/>
      <c r="U388" s="357"/>
      <c r="V388" s="357"/>
      <c r="W388" s="357"/>
      <c r="X388" s="357"/>
      <c r="Y388" s="357"/>
      <c r="Z388" s="357"/>
    </row>
    <row r="389" spans="1:26" ht="12.75" customHeight="1" x14ac:dyDescent="0.25">
      <c r="A389" s="357" t="s">
        <v>181</v>
      </c>
      <c r="B389" s="357"/>
      <c r="C389" s="357" t="s">
        <v>3</v>
      </c>
      <c r="D389" s="357" t="s">
        <v>182</v>
      </c>
      <c r="E389" s="355"/>
      <c r="F389" s="356"/>
      <c r="G389" s="383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57"/>
      <c r="Z389" s="357"/>
    </row>
    <row r="390" spans="1:26" ht="12.75" customHeight="1" x14ac:dyDescent="0.25">
      <c r="A390" s="357" t="s">
        <v>183</v>
      </c>
      <c r="B390" s="357"/>
      <c r="C390" s="357" t="s">
        <v>3</v>
      </c>
      <c r="D390" s="357" t="s">
        <v>269</v>
      </c>
      <c r="E390" s="355"/>
      <c r="F390" s="356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57"/>
      <c r="Z390" s="357"/>
    </row>
    <row r="391" spans="1:26" ht="12.75" customHeight="1" x14ac:dyDescent="0.25">
      <c r="A391" s="357"/>
      <c r="B391" s="357"/>
      <c r="C391" s="357"/>
      <c r="D391" s="357"/>
      <c r="E391" s="355"/>
      <c r="F391" s="356"/>
      <c r="G391" s="357"/>
      <c r="H391" s="357"/>
      <c r="I391" s="357"/>
      <c r="J391" s="357"/>
      <c r="K391" s="357"/>
      <c r="L391" s="357"/>
      <c r="M391" s="357"/>
      <c r="N391" s="357"/>
      <c r="O391" s="357"/>
      <c r="P391" s="357"/>
      <c r="Q391" s="357"/>
      <c r="R391" s="357"/>
      <c r="S391" s="357"/>
      <c r="T391" s="357"/>
      <c r="U391" s="357"/>
      <c r="V391" s="357"/>
      <c r="W391" s="357"/>
      <c r="X391" s="357"/>
      <c r="Y391" s="357"/>
      <c r="Z391" s="357"/>
    </row>
    <row r="392" spans="1:26" ht="12.75" customHeight="1" x14ac:dyDescent="0.25">
      <c r="A392" s="362" t="s">
        <v>185</v>
      </c>
      <c r="B392" s="533" t="s">
        <v>186</v>
      </c>
      <c r="C392" s="517"/>
      <c r="D392" s="534"/>
      <c r="E392" s="362" t="s">
        <v>187</v>
      </c>
      <c r="F392" s="363" t="s">
        <v>188</v>
      </c>
      <c r="G392" s="362" t="s">
        <v>189</v>
      </c>
      <c r="H392" s="362" t="s">
        <v>190</v>
      </c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57"/>
      <c r="Z392" s="357"/>
    </row>
    <row r="393" spans="1:26" ht="12.75" customHeight="1" x14ac:dyDescent="0.25">
      <c r="A393" s="364" t="s">
        <v>191</v>
      </c>
      <c r="B393" s="365" t="s">
        <v>192</v>
      </c>
      <c r="C393" s="366"/>
      <c r="D393" s="367"/>
      <c r="E393" s="364"/>
      <c r="F393" s="368"/>
      <c r="G393" s="369"/>
      <c r="H393" s="370"/>
      <c r="I393" s="357"/>
      <c r="J393" s="357"/>
      <c r="K393" s="357"/>
      <c r="L393" s="357"/>
      <c r="M393" s="357"/>
      <c r="N393" s="357"/>
      <c r="O393" s="357"/>
      <c r="P393" s="357"/>
      <c r="Q393" s="357"/>
      <c r="R393" s="357"/>
      <c r="S393" s="357"/>
      <c r="T393" s="357"/>
      <c r="U393" s="357"/>
      <c r="V393" s="357"/>
      <c r="W393" s="357"/>
      <c r="X393" s="357"/>
      <c r="Y393" s="357"/>
      <c r="Z393" s="357"/>
    </row>
    <row r="394" spans="1:26" ht="12.75" customHeight="1" x14ac:dyDescent="0.25">
      <c r="A394" s="371">
        <v>1</v>
      </c>
      <c r="B394" s="372" t="s">
        <v>193</v>
      </c>
      <c r="C394" s="373"/>
      <c r="D394" s="374"/>
      <c r="E394" s="375" t="s">
        <v>194</v>
      </c>
      <c r="F394" s="376">
        <v>4.4999999999999998E-2</v>
      </c>
      <c r="G394" s="377">
        <f>BAHAN!$D$9</f>
        <v>70000</v>
      </c>
      <c r="H394" s="377">
        <f t="shared" ref="H394:H397" si="30">G394*F394</f>
        <v>3150</v>
      </c>
      <c r="I394" s="357"/>
      <c r="J394" s="357"/>
      <c r="K394" s="357"/>
      <c r="L394" s="357"/>
      <c r="M394" s="357"/>
      <c r="N394" s="357"/>
      <c r="O394" s="357"/>
      <c r="P394" s="357"/>
      <c r="Q394" s="357"/>
      <c r="R394" s="357"/>
      <c r="S394" s="357"/>
      <c r="T394" s="357"/>
      <c r="U394" s="357"/>
      <c r="V394" s="357"/>
      <c r="W394" s="357"/>
      <c r="X394" s="357"/>
      <c r="Y394" s="357"/>
      <c r="Z394" s="357"/>
    </row>
    <row r="395" spans="1:26" ht="12.75" customHeight="1" x14ac:dyDescent="0.25">
      <c r="A395" s="371">
        <v>2</v>
      </c>
      <c r="B395" s="372" t="s">
        <v>221</v>
      </c>
      <c r="C395" s="373"/>
      <c r="D395" s="374"/>
      <c r="E395" s="375" t="s">
        <v>194</v>
      </c>
      <c r="F395" s="376">
        <v>4.4999999999999998E-2</v>
      </c>
      <c r="G395" s="377">
        <f>BAHAN!$D$10</f>
        <v>65000</v>
      </c>
      <c r="H395" s="377">
        <f t="shared" si="30"/>
        <v>2925</v>
      </c>
      <c r="I395" s="357"/>
      <c r="J395" s="357"/>
      <c r="K395" s="357"/>
      <c r="L395" s="357"/>
      <c r="M395" s="357"/>
      <c r="N395" s="357"/>
      <c r="O395" s="357"/>
      <c r="P395" s="357"/>
      <c r="Q395" s="357"/>
      <c r="R395" s="357"/>
      <c r="S395" s="357"/>
      <c r="T395" s="357"/>
      <c r="U395" s="357"/>
      <c r="V395" s="357"/>
      <c r="W395" s="357"/>
      <c r="X395" s="357"/>
      <c r="Y395" s="357"/>
      <c r="Z395" s="357"/>
    </row>
    <row r="396" spans="1:26" ht="12.75" customHeight="1" x14ac:dyDescent="0.25">
      <c r="A396" s="371">
        <v>3</v>
      </c>
      <c r="B396" s="372" t="s">
        <v>222</v>
      </c>
      <c r="C396" s="373"/>
      <c r="D396" s="374"/>
      <c r="E396" s="375" t="s">
        <v>194</v>
      </c>
      <c r="F396" s="376">
        <v>0.45</v>
      </c>
      <c r="G396" s="377">
        <f>BAHAN!$D$11</f>
        <v>70000</v>
      </c>
      <c r="H396" s="377">
        <f t="shared" si="30"/>
        <v>31500</v>
      </c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357"/>
      <c r="Y396" s="357"/>
      <c r="Z396" s="357"/>
    </row>
    <row r="397" spans="1:26" ht="12.75" customHeight="1" x14ac:dyDescent="0.25">
      <c r="A397" s="371">
        <v>6</v>
      </c>
      <c r="B397" s="372" t="s">
        <v>195</v>
      </c>
      <c r="C397" s="373"/>
      <c r="D397" s="374"/>
      <c r="E397" s="375" t="s">
        <v>194</v>
      </c>
      <c r="F397" s="376">
        <v>0.9</v>
      </c>
      <c r="G397" s="377">
        <f>BAHAN!$D$12</f>
        <v>94400</v>
      </c>
      <c r="H397" s="377">
        <f t="shared" si="30"/>
        <v>84960</v>
      </c>
      <c r="I397" s="357"/>
      <c r="J397" s="357"/>
      <c r="K397" s="357"/>
      <c r="L397" s="357"/>
      <c r="M397" s="357"/>
      <c r="N397" s="357"/>
      <c r="O397" s="357"/>
      <c r="P397" s="357"/>
      <c r="Q397" s="357"/>
      <c r="R397" s="357"/>
      <c r="S397" s="357"/>
      <c r="T397" s="357"/>
      <c r="U397" s="357"/>
      <c r="V397" s="357"/>
      <c r="W397" s="357"/>
      <c r="X397" s="357"/>
      <c r="Y397" s="357"/>
      <c r="Z397" s="357"/>
    </row>
    <row r="398" spans="1:26" ht="12.75" customHeight="1" x14ac:dyDescent="0.25">
      <c r="A398" s="535" t="s">
        <v>196</v>
      </c>
      <c r="B398" s="517"/>
      <c r="C398" s="517"/>
      <c r="D398" s="517"/>
      <c r="E398" s="517"/>
      <c r="F398" s="517"/>
      <c r="G398" s="534"/>
      <c r="H398" s="370">
        <f>SUM(H394:H397)</f>
        <v>122535</v>
      </c>
      <c r="I398" s="357"/>
      <c r="J398" s="357"/>
      <c r="K398" s="357"/>
      <c r="L398" s="357"/>
      <c r="M398" s="357"/>
      <c r="N398" s="357"/>
      <c r="O398" s="357"/>
      <c r="P398" s="357"/>
      <c r="Q398" s="357"/>
      <c r="R398" s="357"/>
      <c r="S398" s="357"/>
      <c r="T398" s="357"/>
      <c r="U398" s="357"/>
      <c r="V398" s="357"/>
      <c r="W398" s="357"/>
      <c r="X398" s="357"/>
      <c r="Y398" s="357"/>
      <c r="Z398" s="357"/>
    </row>
    <row r="399" spans="1:26" ht="12.75" customHeight="1" x14ac:dyDescent="0.25">
      <c r="A399" s="364" t="s">
        <v>205</v>
      </c>
      <c r="B399" s="365" t="s">
        <v>206</v>
      </c>
      <c r="C399" s="366"/>
      <c r="D399" s="374"/>
      <c r="E399" s="364"/>
      <c r="F399" s="368"/>
      <c r="G399" s="369"/>
      <c r="H399" s="370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57"/>
      <c r="Y399" s="357"/>
      <c r="Z399" s="357"/>
    </row>
    <row r="400" spans="1:26" ht="12.75" customHeight="1" x14ac:dyDescent="0.25">
      <c r="A400" s="371">
        <v>1</v>
      </c>
      <c r="B400" s="372" t="s">
        <v>223</v>
      </c>
      <c r="C400" s="366"/>
      <c r="D400" s="374"/>
      <c r="E400" s="375" t="s">
        <v>224</v>
      </c>
      <c r="F400" s="376">
        <v>0.18600000000000003</v>
      </c>
      <c r="G400" s="382">
        <f>BAHAN!$D$20</f>
        <v>72500</v>
      </c>
      <c r="H400" s="377">
        <f t="shared" ref="H400:H403" si="31">G400*F400</f>
        <v>13485.000000000002</v>
      </c>
      <c r="I400" s="357"/>
      <c r="J400" s="357"/>
      <c r="K400" s="357"/>
      <c r="L400" s="357"/>
      <c r="M400" s="357"/>
      <c r="N400" s="357"/>
      <c r="O400" s="357"/>
      <c r="P400" s="357"/>
      <c r="Q400" s="357"/>
      <c r="R400" s="357"/>
      <c r="S400" s="357"/>
      <c r="T400" s="357"/>
      <c r="U400" s="357"/>
      <c r="V400" s="357"/>
      <c r="W400" s="357"/>
      <c r="X400" s="357"/>
      <c r="Y400" s="357"/>
      <c r="Z400" s="357"/>
    </row>
    <row r="401" spans="1:26" ht="12.75" customHeight="1" x14ac:dyDescent="0.25">
      <c r="A401" s="371">
        <v>2</v>
      </c>
      <c r="B401" s="372" t="s">
        <v>266</v>
      </c>
      <c r="C401" s="366"/>
      <c r="D401" s="374"/>
      <c r="E401" s="375" t="s">
        <v>211</v>
      </c>
      <c r="F401" s="376">
        <v>1.94</v>
      </c>
      <c r="G401" s="382">
        <f>BAHAN!$D$33</f>
        <v>10800</v>
      </c>
      <c r="H401" s="377">
        <f t="shared" si="31"/>
        <v>20952</v>
      </c>
      <c r="I401" s="357"/>
      <c r="J401" s="357"/>
      <c r="K401" s="357"/>
      <c r="L401" s="357"/>
      <c r="M401" s="357"/>
      <c r="N401" s="357"/>
      <c r="O401" s="357"/>
      <c r="P401" s="357"/>
      <c r="Q401" s="357"/>
      <c r="R401" s="357"/>
      <c r="S401" s="357"/>
      <c r="T401" s="357"/>
      <c r="U401" s="357"/>
      <c r="V401" s="357"/>
      <c r="W401" s="357"/>
      <c r="X401" s="357"/>
      <c r="Y401" s="357"/>
      <c r="Z401" s="357"/>
    </row>
    <row r="402" spans="1:26" ht="12.75" customHeight="1" x14ac:dyDescent="0.25">
      <c r="A402" s="371">
        <v>3</v>
      </c>
      <c r="B402" s="372" t="s">
        <v>225</v>
      </c>
      <c r="C402" s="366"/>
      <c r="D402" s="374"/>
      <c r="E402" s="375" t="s">
        <v>208</v>
      </c>
      <c r="F402" s="376">
        <v>1.7999999999999999E-2</v>
      </c>
      <c r="G402" s="382">
        <f>BAHAN!$D$21</f>
        <v>210000</v>
      </c>
      <c r="H402" s="377">
        <f t="shared" si="31"/>
        <v>3779.9999999999995</v>
      </c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57"/>
      <c r="Z402" s="357"/>
    </row>
    <row r="403" spans="1:26" ht="12.75" customHeight="1" x14ac:dyDescent="0.25">
      <c r="A403" s="371">
        <v>4</v>
      </c>
      <c r="B403" s="372" t="s">
        <v>270</v>
      </c>
      <c r="C403" s="366"/>
      <c r="D403" s="374"/>
      <c r="E403" s="375" t="s">
        <v>268</v>
      </c>
      <c r="F403" s="376">
        <v>1.06</v>
      </c>
      <c r="G403" s="382">
        <f>BAHAN!$D$35</f>
        <v>49200</v>
      </c>
      <c r="H403" s="377">
        <f t="shared" si="31"/>
        <v>52152</v>
      </c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57"/>
      <c r="Z403" s="357"/>
    </row>
    <row r="404" spans="1:26" ht="12.75" customHeight="1" x14ac:dyDescent="0.25">
      <c r="A404" s="535" t="s">
        <v>212</v>
      </c>
      <c r="B404" s="517"/>
      <c r="C404" s="517"/>
      <c r="D404" s="517"/>
      <c r="E404" s="517"/>
      <c r="F404" s="517"/>
      <c r="G404" s="534"/>
      <c r="H404" s="370">
        <f>SUM(H400:H403)</f>
        <v>90369</v>
      </c>
      <c r="I404" s="357"/>
      <c r="J404" s="357"/>
      <c r="K404" s="357"/>
      <c r="L404" s="357"/>
      <c r="M404" s="357"/>
      <c r="N404" s="357"/>
      <c r="O404" s="357"/>
      <c r="P404" s="357"/>
      <c r="Q404" s="357"/>
      <c r="R404" s="357"/>
      <c r="S404" s="357"/>
      <c r="T404" s="357"/>
      <c r="U404" s="357"/>
      <c r="V404" s="357"/>
      <c r="W404" s="357"/>
      <c r="X404" s="357"/>
      <c r="Y404" s="357"/>
      <c r="Z404" s="357"/>
    </row>
    <row r="405" spans="1:26" ht="12.75" customHeight="1" x14ac:dyDescent="0.25">
      <c r="A405" s="364" t="s">
        <v>13</v>
      </c>
      <c r="B405" s="365" t="s">
        <v>213</v>
      </c>
      <c r="C405" s="366"/>
      <c r="D405" s="366"/>
      <c r="E405" s="378"/>
      <c r="F405" s="379"/>
      <c r="G405" s="374"/>
      <c r="H405" s="370">
        <f>H398+H404</f>
        <v>212904</v>
      </c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57"/>
      <c r="Z405" s="357"/>
    </row>
    <row r="406" spans="1:26" ht="12.75" customHeight="1" x14ac:dyDescent="0.25">
      <c r="A406" s="364" t="s">
        <v>14</v>
      </c>
      <c r="B406" s="365" t="s">
        <v>198</v>
      </c>
      <c r="C406" s="366"/>
      <c r="D406" s="366"/>
      <c r="E406" s="380">
        <v>0</v>
      </c>
      <c r="F406" s="381" t="s">
        <v>214</v>
      </c>
      <c r="G406" s="374"/>
      <c r="H406" s="370">
        <f>H405*E406</f>
        <v>0</v>
      </c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57"/>
      <c r="Z406" s="357"/>
    </row>
    <row r="407" spans="1:26" ht="12.75" customHeight="1" x14ac:dyDescent="0.25">
      <c r="A407" s="364" t="s">
        <v>15</v>
      </c>
      <c r="B407" s="365" t="s">
        <v>215</v>
      </c>
      <c r="C407" s="366"/>
      <c r="D407" s="366"/>
      <c r="E407" s="378"/>
      <c r="F407" s="379"/>
      <c r="G407" s="374"/>
      <c r="H407" s="370">
        <f>SUM(H405:H406)</f>
        <v>212904</v>
      </c>
      <c r="I407" s="357"/>
      <c r="J407" s="357"/>
      <c r="K407" s="357"/>
      <c r="L407" s="357"/>
      <c r="M407" s="357"/>
      <c r="N407" s="357"/>
      <c r="O407" s="357"/>
      <c r="P407" s="357"/>
      <c r="Q407" s="357"/>
      <c r="R407" s="357"/>
      <c r="S407" s="357"/>
      <c r="T407" s="357"/>
      <c r="U407" s="357"/>
      <c r="V407" s="357"/>
      <c r="W407" s="357"/>
      <c r="X407" s="357"/>
      <c r="Y407" s="357"/>
      <c r="Z407" s="357"/>
    </row>
    <row r="408" spans="1:26" ht="12.75" customHeight="1" x14ac:dyDescent="0.25">
      <c r="A408" s="357"/>
      <c r="B408" s="357"/>
      <c r="C408" s="357"/>
      <c r="D408" s="357"/>
      <c r="E408" s="355"/>
      <c r="F408" s="356"/>
      <c r="G408" s="357"/>
      <c r="H408" s="357"/>
      <c r="I408" s="357"/>
      <c r="J408" s="357"/>
      <c r="K408" s="357"/>
      <c r="L408" s="357"/>
      <c r="M408" s="357"/>
      <c r="N408" s="357"/>
      <c r="O408" s="357"/>
      <c r="P408" s="357"/>
      <c r="Q408" s="357"/>
      <c r="R408" s="357"/>
      <c r="S408" s="357"/>
      <c r="T408" s="357"/>
      <c r="U408" s="357"/>
      <c r="V408" s="357"/>
      <c r="W408" s="357"/>
      <c r="X408" s="357"/>
      <c r="Y408" s="357"/>
      <c r="Z408" s="357"/>
    </row>
    <row r="409" spans="1:26" ht="12.75" customHeight="1" x14ac:dyDescent="0.25">
      <c r="A409" s="357"/>
      <c r="B409" s="357"/>
      <c r="C409" s="357"/>
      <c r="D409" s="357"/>
      <c r="E409" s="355"/>
      <c r="F409" s="356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57"/>
      <c r="Z409" s="357"/>
    </row>
    <row r="410" spans="1:26" ht="12.75" customHeight="1" x14ac:dyDescent="0.25">
      <c r="A410" s="357"/>
      <c r="B410" s="357"/>
      <c r="C410" s="357"/>
      <c r="D410" s="357"/>
      <c r="E410" s="355"/>
      <c r="F410" s="356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  <c r="V410" s="357"/>
      <c r="W410" s="357"/>
      <c r="X410" s="357"/>
      <c r="Y410" s="357"/>
      <c r="Z410" s="357"/>
    </row>
    <row r="411" spans="1:26" ht="12.75" customHeight="1" x14ac:dyDescent="0.25">
      <c r="A411" s="357" t="s">
        <v>179</v>
      </c>
      <c r="B411" s="357"/>
      <c r="C411" s="357" t="s">
        <v>3</v>
      </c>
      <c r="D411" s="361" t="s">
        <v>271</v>
      </c>
      <c r="E411" s="355"/>
      <c r="F411" s="356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  <c r="V411" s="357"/>
      <c r="W411" s="357"/>
      <c r="X411" s="357"/>
      <c r="Y411" s="357"/>
      <c r="Z411" s="357"/>
    </row>
    <row r="412" spans="1:26" ht="12.75" customHeight="1" x14ac:dyDescent="0.25">
      <c r="A412" s="357" t="s">
        <v>181</v>
      </c>
      <c r="B412" s="357"/>
      <c r="C412" s="357" t="s">
        <v>3</v>
      </c>
      <c r="D412" s="357" t="s">
        <v>182</v>
      </c>
      <c r="E412" s="355"/>
      <c r="F412" s="356"/>
      <c r="G412" s="383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57"/>
      <c r="Z412" s="357"/>
    </row>
    <row r="413" spans="1:26" ht="12.75" customHeight="1" x14ac:dyDescent="0.25">
      <c r="A413" s="357" t="s">
        <v>183</v>
      </c>
      <c r="B413" s="357"/>
      <c r="C413" s="357" t="s">
        <v>3</v>
      </c>
      <c r="D413" s="357" t="s">
        <v>272</v>
      </c>
      <c r="E413" s="355"/>
      <c r="F413" s="356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57"/>
      <c r="Z413" s="357"/>
    </row>
    <row r="414" spans="1:26" ht="12.75" customHeight="1" x14ac:dyDescent="0.25">
      <c r="A414" s="357"/>
      <c r="B414" s="357"/>
      <c r="C414" s="357"/>
      <c r="D414" s="357"/>
      <c r="E414" s="355"/>
      <c r="F414" s="356"/>
      <c r="G414" s="357"/>
      <c r="H414" s="357"/>
      <c r="I414" s="357"/>
      <c r="J414" s="357"/>
      <c r="K414" s="357"/>
      <c r="L414" s="357"/>
      <c r="M414" s="357"/>
      <c r="N414" s="357"/>
      <c r="O414" s="357"/>
      <c r="P414" s="357"/>
      <c r="Q414" s="357"/>
      <c r="R414" s="357"/>
      <c r="S414" s="357"/>
      <c r="T414" s="357"/>
      <c r="U414" s="357"/>
      <c r="V414" s="357"/>
      <c r="W414" s="357"/>
      <c r="X414" s="357"/>
      <c r="Y414" s="357"/>
      <c r="Z414" s="357"/>
    </row>
    <row r="415" spans="1:26" ht="12.75" customHeight="1" x14ac:dyDescent="0.25">
      <c r="A415" s="362" t="s">
        <v>185</v>
      </c>
      <c r="B415" s="533" t="s">
        <v>186</v>
      </c>
      <c r="C415" s="517"/>
      <c r="D415" s="534"/>
      <c r="E415" s="362" t="s">
        <v>187</v>
      </c>
      <c r="F415" s="363" t="s">
        <v>188</v>
      </c>
      <c r="G415" s="362" t="s">
        <v>189</v>
      </c>
      <c r="H415" s="362" t="s">
        <v>190</v>
      </c>
      <c r="I415" s="357"/>
      <c r="J415" s="357"/>
      <c r="K415" s="357"/>
      <c r="L415" s="357"/>
      <c r="M415" s="357"/>
      <c r="N415" s="357"/>
      <c r="O415" s="357"/>
      <c r="P415" s="357"/>
      <c r="Q415" s="357"/>
      <c r="R415" s="357"/>
      <c r="S415" s="357"/>
      <c r="T415" s="357"/>
      <c r="U415" s="357"/>
      <c r="V415" s="357"/>
      <c r="W415" s="357"/>
      <c r="X415" s="357"/>
      <c r="Y415" s="357"/>
      <c r="Z415" s="357"/>
    </row>
    <row r="416" spans="1:26" ht="12.75" customHeight="1" x14ac:dyDescent="0.25">
      <c r="A416" s="364" t="s">
        <v>191</v>
      </c>
      <c r="B416" s="365" t="s">
        <v>192</v>
      </c>
      <c r="C416" s="366"/>
      <c r="D416" s="367"/>
      <c r="E416" s="364"/>
      <c r="F416" s="368"/>
      <c r="G416" s="369"/>
      <c r="H416" s="370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57"/>
      <c r="Z416" s="357"/>
    </row>
    <row r="417" spans="1:26" ht="12.75" customHeight="1" x14ac:dyDescent="0.25">
      <c r="A417" s="371">
        <v>1</v>
      </c>
      <c r="B417" s="372" t="s">
        <v>193</v>
      </c>
      <c r="C417" s="373"/>
      <c r="D417" s="374"/>
      <c r="E417" s="375" t="s">
        <v>194</v>
      </c>
      <c r="F417" s="376">
        <v>4.4999999999999998E-2</v>
      </c>
      <c r="G417" s="377">
        <f>BAHAN!$D$9</f>
        <v>70000</v>
      </c>
      <c r="H417" s="377">
        <f t="shared" ref="H417:H420" si="32">G417*F417</f>
        <v>3150</v>
      </c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57"/>
      <c r="Z417" s="357"/>
    </row>
    <row r="418" spans="1:26" ht="12.75" customHeight="1" x14ac:dyDescent="0.25">
      <c r="A418" s="371">
        <v>2</v>
      </c>
      <c r="B418" s="372" t="s">
        <v>221</v>
      </c>
      <c r="C418" s="373"/>
      <c r="D418" s="374"/>
      <c r="E418" s="375" t="s">
        <v>194</v>
      </c>
      <c r="F418" s="376">
        <v>4.4999999999999998E-2</v>
      </c>
      <c r="G418" s="377">
        <f>BAHAN!$D$10</f>
        <v>65000</v>
      </c>
      <c r="H418" s="377">
        <f t="shared" si="32"/>
        <v>2925</v>
      </c>
      <c r="I418" s="357"/>
      <c r="J418" s="357"/>
      <c r="K418" s="357"/>
      <c r="L418" s="357"/>
      <c r="M418" s="357"/>
      <c r="N418" s="357"/>
      <c r="O418" s="357"/>
      <c r="P418" s="357"/>
      <c r="Q418" s="357"/>
      <c r="R418" s="357"/>
      <c r="S418" s="357"/>
      <c r="T418" s="357"/>
      <c r="U418" s="357"/>
      <c r="V418" s="357"/>
      <c r="W418" s="357"/>
      <c r="X418" s="357"/>
      <c r="Y418" s="357"/>
      <c r="Z418" s="357"/>
    </row>
    <row r="419" spans="1:26" ht="12.75" customHeight="1" x14ac:dyDescent="0.25">
      <c r="A419" s="371">
        <v>3</v>
      </c>
      <c r="B419" s="372" t="s">
        <v>222</v>
      </c>
      <c r="C419" s="373"/>
      <c r="D419" s="374"/>
      <c r="E419" s="375" t="s">
        <v>194</v>
      </c>
      <c r="F419" s="376">
        <v>0.45</v>
      </c>
      <c r="G419" s="377">
        <f>BAHAN!$D$11</f>
        <v>70000</v>
      </c>
      <c r="H419" s="377">
        <f t="shared" si="32"/>
        <v>31500</v>
      </c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57"/>
      <c r="Z419" s="357"/>
    </row>
    <row r="420" spans="1:26" ht="12.75" customHeight="1" x14ac:dyDescent="0.25">
      <c r="A420" s="371">
        <v>4</v>
      </c>
      <c r="B420" s="372" t="s">
        <v>195</v>
      </c>
      <c r="C420" s="373"/>
      <c r="D420" s="374"/>
      <c r="E420" s="375" t="s">
        <v>194</v>
      </c>
      <c r="F420" s="376">
        <v>0.9</v>
      </c>
      <c r="G420" s="377">
        <f>BAHAN!$D$12</f>
        <v>94400</v>
      </c>
      <c r="H420" s="377">
        <f t="shared" si="32"/>
        <v>84960</v>
      </c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57"/>
      <c r="Z420" s="357"/>
    </row>
    <row r="421" spans="1:26" ht="12.75" customHeight="1" x14ac:dyDescent="0.25">
      <c r="A421" s="535" t="s">
        <v>196</v>
      </c>
      <c r="B421" s="517"/>
      <c r="C421" s="517"/>
      <c r="D421" s="517"/>
      <c r="E421" s="517"/>
      <c r="F421" s="517"/>
      <c r="G421" s="534"/>
      <c r="H421" s="370">
        <f>SUM(H417:H420)</f>
        <v>122535</v>
      </c>
      <c r="I421" s="357"/>
      <c r="J421" s="357"/>
      <c r="K421" s="357"/>
      <c r="L421" s="357"/>
      <c r="M421" s="357"/>
      <c r="N421" s="357"/>
      <c r="O421" s="357"/>
      <c r="P421" s="357"/>
      <c r="Q421" s="357"/>
      <c r="R421" s="357"/>
      <c r="S421" s="357"/>
      <c r="T421" s="357"/>
      <c r="U421" s="357"/>
      <c r="V421" s="357"/>
      <c r="W421" s="357"/>
      <c r="X421" s="357"/>
      <c r="Y421" s="357"/>
      <c r="Z421" s="357"/>
    </row>
    <row r="422" spans="1:26" ht="12.75" customHeight="1" x14ac:dyDescent="0.25">
      <c r="A422" s="364" t="s">
        <v>205</v>
      </c>
      <c r="B422" s="365" t="s">
        <v>206</v>
      </c>
      <c r="C422" s="366"/>
      <c r="D422" s="374"/>
      <c r="E422" s="364"/>
      <c r="F422" s="368"/>
      <c r="G422" s="369"/>
      <c r="H422" s="370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57"/>
      <c r="Z422" s="357"/>
    </row>
    <row r="423" spans="1:26" ht="12.75" customHeight="1" x14ac:dyDescent="0.25">
      <c r="A423" s="371">
        <v>1</v>
      </c>
      <c r="B423" s="372" t="s">
        <v>223</v>
      </c>
      <c r="C423" s="366"/>
      <c r="D423" s="374"/>
      <c r="E423" s="375" t="s">
        <v>224</v>
      </c>
      <c r="F423" s="376">
        <v>0.18600000000000003</v>
      </c>
      <c r="G423" s="382">
        <f>BAHAN!$D$20</f>
        <v>72500</v>
      </c>
      <c r="H423" s="377">
        <f t="shared" ref="H423:H426" si="33">G423*F423</f>
        <v>13485.000000000002</v>
      </c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57"/>
      <c r="Z423" s="357"/>
    </row>
    <row r="424" spans="1:26" ht="12.75" customHeight="1" x14ac:dyDescent="0.25">
      <c r="A424" s="371">
        <v>2</v>
      </c>
      <c r="B424" s="372" t="s">
        <v>266</v>
      </c>
      <c r="C424" s="366"/>
      <c r="D424" s="374"/>
      <c r="E424" s="375" t="s">
        <v>211</v>
      </c>
      <c r="F424" s="376">
        <v>1.94</v>
      </c>
      <c r="G424" s="382">
        <f>BAHAN!$D$33</f>
        <v>10800</v>
      </c>
      <c r="H424" s="377">
        <f t="shared" si="33"/>
        <v>20952</v>
      </c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57"/>
      <c r="Z424" s="357"/>
    </row>
    <row r="425" spans="1:26" ht="12.75" customHeight="1" x14ac:dyDescent="0.25">
      <c r="A425" s="371">
        <v>3</v>
      </c>
      <c r="B425" s="372" t="s">
        <v>225</v>
      </c>
      <c r="C425" s="366"/>
      <c r="D425" s="374"/>
      <c r="E425" s="375" t="s">
        <v>208</v>
      </c>
      <c r="F425" s="376">
        <v>1.7999999999999999E-2</v>
      </c>
      <c r="G425" s="382">
        <f>BAHAN!$D$21</f>
        <v>210000</v>
      </c>
      <c r="H425" s="377">
        <f t="shared" si="33"/>
        <v>3779.9999999999995</v>
      </c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57"/>
      <c r="Z425" s="357"/>
    </row>
    <row r="426" spans="1:26" ht="12.75" customHeight="1" x14ac:dyDescent="0.25">
      <c r="A426" s="371">
        <v>4</v>
      </c>
      <c r="B426" s="372" t="s">
        <v>273</v>
      </c>
      <c r="C426" s="366"/>
      <c r="D426" s="374"/>
      <c r="E426" s="375" t="s">
        <v>268</v>
      </c>
      <c r="F426" s="376">
        <v>1.05</v>
      </c>
      <c r="G426" s="382">
        <f>BAHAN!$D$36</f>
        <v>46125</v>
      </c>
      <c r="H426" s="377">
        <f t="shared" si="33"/>
        <v>48431.25</v>
      </c>
      <c r="I426" s="357"/>
      <c r="J426" s="357"/>
      <c r="K426" s="357"/>
      <c r="L426" s="357"/>
      <c r="M426" s="357"/>
      <c r="N426" s="357"/>
      <c r="O426" s="357"/>
      <c r="P426" s="357"/>
      <c r="Q426" s="357"/>
      <c r="R426" s="357"/>
      <c r="S426" s="357"/>
      <c r="T426" s="357"/>
      <c r="U426" s="357"/>
      <c r="V426" s="357"/>
      <c r="W426" s="357"/>
      <c r="X426" s="357"/>
      <c r="Y426" s="357"/>
      <c r="Z426" s="357"/>
    </row>
    <row r="427" spans="1:26" ht="12.75" customHeight="1" x14ac:dyDescent="0.25">
      <c r="A427" s="535" t="s">
        <v>212</v>
      </c>
      <c r="B427" s="517"/>
      <c r="C427" s="517"/>
      <c r="D427" s="517"/>
      <c r="E427" s="517"/>
      <c r="F427" s="517"/>
      <c r="G427" s="534"/>
      <c r="H427" s="370">
        <f>SUM(H423:H426)</f>
        <v>86648.25</v>
      </c>
      <c r="I427" s="357"/>
      <c r="J427" s="357"/>
      <c r="K427" s="357"/>
      <c r="L427" s="357"/>
      <c r="M427" s="357"/>
      <c r="N427" s="357"/>
      <c r="O427" s="357"/>
      <c r="P427" s="357"/>
      <c r="Q427" s="357"/>
      <c r="R427" s="357"/>
      <c r="S427" s="357"/>
      <c r="T427" s="357"/>
      <c r="U427" s="357"/>
      <c r="V427" s="357"/>
      <c r="W427" s="357"/>
      <c r="X427" s="357"/>
      <c r="Y427" s="357"/>
      <c r="Z427" s="357"/>
    </row>
    <row r="428" spans="1:26" ht="12.75" customHeight="1" x14ac:dyDescent="0.25">
      <c r="A428" s="364" t="s">
        <v>13</v>
      </c>
      <c r="B428" s="365" t="s">
        <v>213</v>
      </c>
      <c r="C428" s="366"/>
      <c r="D428" s="366"/>
      <c r="E428" s="378"/>
      <c r="F428" s="379"/>
      <c r="G428" s="374"/>
      <c r="H428" s="370">
        <f>H421+H427</f>
        <v>209183.25</v>
      </c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57"/>
      <c r="Z428" s="357"/>
    </row>
    <row r="429" spans="1:26" ht="12.75" customHeight="1" x14ac:dyDescent="0.25">
      <c r="A429" s="364" t="s">
        <v>14</v>
      </c>
      <c r="B429" s="365" t="s">
        <v>198</v>
      </c>
      <c r="C429" s="366"/>
      <c r="D429" s="366"/>
      <c r="E429" s="380">
        <v>0</v>
      </c>
      <c r="F429" s="381" t="s">
        <v>214</v>
      </c>
      <c r="G429" s="374"/>
      <c r="H429" s="370">
        <f>H428*E429</f>
        <v>0</v>
      </c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57"/>
      <c r="Z429" s="357"/>
    </row>
    <row r="430" spans="1:26" ht="12.75" customHeight="1" x14ac:dyDescent="0.25">
      <c r="A430" s="364" t="s">
        <v>15</v>
      </c>
      <c r="B430" s="365" t="s">
        <v>215</v>
      </c>
      <c r="C430" s="366"/>
      <c r="D430" s="366"/>
      <c r="E430" s="378"/>
      <c r="F430" s="379"/>
      <c r="G430" s="374"/>
      <c r="H430" s="370">
        <f>SUM(H428:H429)</f>
        <v>209183.25</v>
      </c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  <c r="V430" s="357"/>
      <c r="W430" s="357"/>
      <c r="X430" s="357"/>
      <c r="Y430" s="357"/>
      <c r="Z430" s="357"/>
    </row>
    <row r="431" spans="1:26" ht="12.75" customHeight="1" x14ac:dyDescent="0.25">
      <c r="A431" s="357"/>
      <c r="B431" s="357"/>
      <c r="C431" s="357"/>
      <c r="D431" s="357"/>
      <c r="E431" s="355"/>
      <c r="F431" s="356"/>
      <c r="G431" s="357"/>
      <c r="H431" s="357"/>
      <c r="I431" s="357"/>
      <c r="J431" s="357"/>
      <c r="K431" s="357"/>
      <c r="L431" s="357"/>
      <c r="M431" s="357"/>
      <c r="N431" s="357"/>
      <c r="O431" s="357"/>
      <c r="P431" s="357"/>
      <c r="Q431" s="357"/>
      <c r="R431" s="357"/>
      <c r="S431" s="357"/>
      <c r="T431" s="357"/>
      <c r="U431" s="357"/>
      <c r="V431" s="357"/>
      <c r="W431" s="357"/>
      <c r="X431" s="357"/>
      <c r="Y431" s="357"/>
      <c r="Z431" s="357"/>
    </row>
    <row r="432" spans="1:26" ht="12.75" customHeight="1" x14ac:dyDescent="0.25">
      <c r="A432" s="357"/>
      <c r="B432" s="357"/>
      <c r="C432" s="357"/>
      <c r="D432" s="357"/>
      <c r="E432" s="355"/>
      <c r="F432" s="356"/>
      <c r="G432" s="357"/>
      <c r="H432" s="357"/>
      <c r="I432" s="357"/>
      <c r="J432" s="357"/>
      <c r="K432" s="357"/>
      <c r="L432" s="357"/>
      <c r="M432" s="357"/>
      <c r="N432" s="357"/>
      <c r="O432" s="357"/>
      <c r="P432" s="357"/>
      <c r="Q432" s="357"/>
      <c r="R432" s="357"/>
      <c r="S432" s="357"/>
      <c r="T432" s="357"/>
      <c r="U432" s="357"/>
      <c r="V432" s="357"/>
      <c r="W432" s="357"/>
      <c r="X432" s="357"/>
      <c r="Y432" s="357"/>
      <c r="Z432" s="357"/>
    </row>
    <row r="433" spans="1:26" ht="12.75" customHeight="1" x14ac:dyDescent="0.25">
      <c r="A433" s="357"/>
      <c r="B433" s="357"/>
      <c r="C433" s="357"/>
      <c r="D433" s="357"/>
      <c r="E433" s="355"/>
      <c r="F433" s="356"/>
      <c r="G433" s="357"/>
      <c r="H433" s="357"/>
      <c r="I433" s="357"/>
      <c r="J433" s="357"/>
      <c r="K433" s="357"/>
      <c r="L433" s="357"/>
      <c r="M433" s="357"/>
      <c r="N433" s="357"/>
      <c r="O433" s="357"/>
      <c r="P433" s="357"/>
      <c r="Q433" s="357"/>
      <c r="R433" s="357"/>
      <c r="S433" s="357"/>
      <c r="T433" s="357"/>
      <c r="U433" s="357"/>
      <c r="V433" s="357"/>
      <c r="W433" s="357"/>
      <c r="X433" s="357"/>
      <c r="Y433" s="357"/>
      <c r="Z433" s="357"/>
    </row>
    <row r="434" spans="1:26" ht="12.75" customHeight="1" x14ac:dyDescent="0.25">
      <c r="A434" s="357" t="s">
        <v>179</v>
      </c>
      <c r="B434" s="357"/>
      <c r="C434" s="357" t="s">
        <v>3</v>
      </c>
      <c r="D434" s="361" t="s">
        <v>274</v>
      </c>
      <c r="E434" s="355"/>
      <c r="F434" s="356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  <c r="V434" s="357"/>
      <c r="W434" s="357"/>
      <c r="X434" s="357"/>
      <c r="Y434" s="357"/>
      <c r="Z434" s="357"/>
    </row>
    <row r="435" spans="1:26" ht="12.75" customHeight="1" x14ac:dyDescent="0.25">
      <c r="A435" s="357" t="s">
        <v>181</v>
      </c>
      <c r="B435" s="357"/>
      <c r="C435" s="357" t="s">
        <v>3</v>
      </c>
      <c r="D435" s="357" t="s">
        <v>56</v>
      </c>
      <c r="E435" s="355"/>
      <c r="F435" s="356"/>
      <c r="G435" s="383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57"/>
      <c r="Z435" s="357"/>
    </row>
    <row r="436" spans="1:26" ht="12.75" customHeight="1" x14ac:dyDescent="0.25">
      <c r="A436" s="357" t="s">
        <v>183</v>
      </c>
      <c r="B436" s="357"/>
      <c r="C436" s="357" t="s">
        <v>3</v>
      </c>
      <c r="D436" s="357" t="s">
        <v>275</v>
      </c>
      <c r="E436" s="355"/>
      <c r="F436" s="356"/>
      <c r="G436" s="357"/>
      <c r="H436" s="357"/>
      <c r="I436" s="357"/>
      <c r="J436" s="357"/>
      <c r="K436" s="357"/>
      <c r="L436" s="357"/>
      <c r="M436" s="357"/>
      <c r="N436" s="357"/>
      <c r="O436" s="357"/>
      <c r="P436" s="357"/>
      <c r="Q436" s="357"/>
      <c r="R436" s="357"/>
      <c r="S436" s="357"/>
      <c r="T436" s="357"/>
      <c r="U436" s="357"/>
      <c r="V436" s="357"/>
      <c r="W436" s="357"/>
      <c r="X436" s="357"/>
      <c r="Y436" s="357"/>
      <c r="Z436" s="357"/>
    </row>
    <row r="437" spans="1:26" ht="12.75" customHeight="1" x14ac:dyDescent="0.25">
      <c r="A437" s="357"/>
      <c r="B437" s="357"/>
      <c r="C437" s="357"/>
      <c r="D437" s="357"/>
      <c r="E437" s="355"/>
      <c r="F437" s="356"/>
      <c r="G437" s="357"/>
      <c r="H437" s="357"/>
      <c r="I437" s="357"/>
      <c r="J437" s="357"/>
      <c r="K437" s="357"/>
      <c r="L437" s="357"/>
      <c r="M437" s="357"/>
      <c r="N437" s="357"/>
      <c r="O437" s="357"/>
      <c r="P437" s="357"/>
      <c r="Q437" s="357"/>
      <c r="R437" s="357"/>
      <c r="S437" s="357"/>
      <c r="T437" s="357"/>
      <c r="U437" s="357"/>
      <c r="V437" s="357"/>
      <c r="W437" s="357"/>
      <c r="X437" s="357"/>
      <c r="Y437" s="357"/>
      <c r="Z437" s="357"/>
    </row>
    <row r="438" spans="1:26" ht="12.75" customHeight="1" x14ac:dyDescent="0.25">
      <c r="A438" s="362" t="s">
        <v>185</v>
      </c>
      <c r="B438" s="533" t="s">
        <v>186</v>
      </c>
      <c r="C438" s="517"/>
      <c r="D438" s="534"/>
      <c r="E438" s="362" t="s">
        <v>187</v>
      </c>
      <c r="F438" s="363" t="s">
        <v>188</v>
      </c>
      <c r="G438" s="362" t="s">
        <v>189</v>
      </c>
      <c r="H438" s="362" t="s">
        <v>190</v>
      </c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57"/>
      <c r="Z438" s="357"/>
    </row>
    <row r="439" spans="1:26" ht="12.75" customHeight="1" x14ac:dyDescent="0.25">
      <c r="A439" s="364" t="s">
        <v>191</v>
      </c>
      <c r="B439" s="365" t="s">
        <v>192</v>
      </c>
      <c r="C439" s="366"/>
      <c r="D439" s="367"/>
      <c r="E439" s="364"/>
      <c r="F439" s="368"/>
      <c r="G439" s="369"/>
      <c r="H439" s="370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57"/>
      <c r="Z439" s="357"/>
    </row>
    <row r="440" spans="1:26" ht="12.75" customHeight="1" x14ac:dyDescent="0.25">
      <c r="A440" s="371">
        <v>1</v>
      </c>
      <c r="B440" s="372" t="s">
        <v>193</v>
      </c>
      <c r="C440" s="373"/>
      <c r="D440" s="374"/>
      <c r="E440" s="375" t="s">
        <v>194</v>
      </c>
      <c r="F440" s="376">
        <v>2.0999999999999999E-3</v>
      </c>
      <c r="G440" s="377">
        <f>BAHAN!$D$9</f>
        <v>70000</v>
      </c>
      <c r="H440" s="377">
        <f t="shared" ref="H440:H443" si="34">G440*F440</f>
        <v>147</v>
      </c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57"/>
      <c r="Z440" s="357"/>
    </row>
    <row r="441" spans="1:26" ht="12.75" customHeight="1" x14ac:dyDescent="0.25">
      <c r="A441" s="371">
        <v>2</v>
      </c>
      <c r="B441" s="372" t="s">
        <v>203</v>
      </c>
      <c r="C441" s="373"/>
      <c r="D441" s="374"/>
      <c r="E441" s="375" t="s">
        <v>194</v>
      </c>
      <c r="F441" s="376">
        <v>4.3E-3</v>
      </c>
      <c r="G441" s="377">
        <f>BAHAN!$D$10</f>
        <v>65000</v>
      </c>
      <c r="H441" s="377">
        <f t="shared" si="34"/>
        <v>279.5</v>
      </c>
      <c r="I441" s="357"/>
      <c r="J441" s="357"/>
      <c r="K441" s="357"/>
      <c r="L441" s="357"/>
      <c r="M441" s="357"/>
      <c r="N441" s="357"/>
      <c r="O441" s="357"/>
      <c r="P441" s="357"/>
      <c r="Q441" s="357"/>
      <c r="R441" s="357"/>
      <c r="S441" s="357"/>
      <c r="T441" s="357"/>
      <c r="U441" s="357"/>
      <c r="V441" s="357"/>
      <c r="W441" s="357"/>
      <c r="X441" s="357"/>
      <c r="Y441" s="357"/>
      <c r="Z441" s="357"/>
    </row>
    <row r="442" spans="1:26" ht="12.75" customHeight="1" x14ac:dyDescent="0.25">
      <c r="A442" s="371">
        <v>3</v>
      </c>
      <c r="B442" s="372" t="s">
        <v>204</v>
      </c>
      <c r="C442" s="373"/>
      <c r="D442" s="374"/>
      <c r="E442" s="375" t="s">
        <v>194</v>
      </c>
      <c r="F442" s="376">
        <v>4.2999999999999997E-2</v>
      </c>
      <c r="G442" s="377">
        <f>BAHAN!$D$11</f>
        <v>70000</v>
      </c>
      <c r="H442" s="377">
        <f t="shared" si="34"/>
        <v>3009.9999999999995</v>
      </c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57"/>
      <c r="Z442" s="357"/>
    </row>
    <row r="443" spans="1:26" ht="12.75" customHeight="1" x14ac:dyDescent="0.25">
      <c r="A443" s="371">
        <v>4</v>
      </c>
      <c r="B443" s="372" t="s">
        <v>195</v>
      </c>
      <c r="C443" s="373"/>
      <c r="D443" s="374"/>
      <c r="E443" s="375" t="s">
        <v>194</v>
      </c>
      <c r="F443" s="376">
        <v>4.2999999999999997E-2</v>
      </c>
      <c r="G443" s="377">
        <f>BAHAN!$D$12</f>
        <v>94400</v>
      </c>
      <c r="H443" s="377">
        <f t="shared" si="34"/>
        <v>4059.2</v>
      </c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57"/>
      <c r="Z443" s="357"/>
    </row>
    <row r="444" spans="1:26" ht="12.75" customHeight="1" x14ac:dyDescent="0.25">
      <c r="A444" s="535" t="s">
        <v>196</v>
      </c>
      <c r="B444" s="517"/>
      <c r="C444" s="517"/>
      <c r="D444" s="517"/>
      <c r="E444" s="517"/>
      <c r="F444" s="517"/>
      <c r="G444" s="534"/>
      <c r="H444" s="370">
        <f>SUM(H440:H443)</f>
        <v>7495.6999999999989</v>
      </c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57"/>
      <c r="Z444" s="357"/>
    </row>
    <row r="445" spans="1:26" ht="12.75" customHeight="1" x14ac:dyDescent="0.25">
      <c r="A445" s="364" t="s">
        <v>205</v>
      </c>
      <c r="B445" s="365" t="s">
        <v>206</v>
      </c>
      <c r="C445" s="366"/>
      <c r="D445" s="374"/>
      <c r="E445" s="364"/>
      <c r="F445" s="368"/>
      <c r="G445" s="369"/>
      <c r="H445" s="370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57"/>
      <c r="Z445" s="357"/>
    </row>
    <row r="446" spans="1:26" ht="12.75" customHeight="1" x14ac:dyDescent="0.25">
      <c r="A446" s="371">
        <v>1</v>
      </c>
      <c r="B446" s="372" t="s">
        <v>276</v>
      </c>
      <c r="C446" s="366"/>
      <c r="D446" s="374"/>
      <c r="E446" s="375" t="s">
        <v>277</v>
      </c>
      <c r="F446" s="376">
        <v>1.1000000000000001</v>
      </c>
      <c r="G446" s="382">
        <f>BAHAN!$D$37</f>
        <v>69300</v>
      </c>
      <c r="H446" s="377">
        <f t="shared" ref="H446:H448" si="35">G446*F446</f>
        <v>76230</v>
      </c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357"/>
      <c r="Z446" s="357"/>
    </row>
    <row r="447" spans="1:26" ht="12.75" customHeight="1" x14ac:dyDescent="0.25">
      <c r="A447" s="371">
        <v>2</v>
      </c>
      <c r="B447" s="372" t="s">
        <v>278</v>
      </c>
      <c r="C447" s="366"/>
      <c r="D447" s="374"/>
      <c r="E447" s="375" t="s">
        <v>227</v>
      </c>
      <c r="F447" s="376">
        <v>2</v>
      </c>
      <c r="G447" s="382">
        <f>BAHAN!$D$38</f>
        <v>1600</v>
      </c>
      <c r="H447" s="377">
        <f t="shared" si="35"/>
        <v>3200</v>
      </c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57"/>
      <c r="Z447" s="357"/>
    </row>
    <row r="448" spans="1:26" ht="12.75" customHeight="1" x14ac:dyDescent="0.25">
      <c r="A448" s="371">
        <v>3</v>
      </c>
      <c r="B448" s="372" t="s">
        <v>279</v>
      </c>
      <c r="C448" s="366"/>
      <c r="D448" s="374"/>
      <c r="E448" s="375" t="s">
        <v>280</v>
      </c>
      <c r="F448" s="376">
        <v>0.06</v>
      </c>
      <c r="G448" s="382">
        <f>BAHAN!$D$39</f>
        <v>30300</v>
      </c>
      <c r="H448" s="377">
        <f t="shared" si="35"/>
        <v>1818</v>
      </c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57"/>
      <c r="Z448" s="357"/>
    </row>
    <row r="449" spans="1:26" ht="12.75" customHeight="1" x14ac:dyDescent="0.25">
      <c r="A449" s="535" t="s">
        <v>212</v>
      </c>
      <c r="B449" s="517"/>
      <c r="C449" s="517"/>
      <c r="D449" s="517"/>
      <c r="E449" s="517"/>
      <c r="F449" s="517"/>
      <c r="G449" s="534"/>
      <c r="H449" s="370">
        <f>SUM(H446:H448)</f>
        <v>81248</v>
      </c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57"/>
      <c r="Z449" s="357"/>
    </row>
    <row r="450" spans="1:26" ht="12.75" customHeight="1" x14ac:dyDescent="0.25">
      <c r="A450" s="364" t="s">
        <v>13</v>
      </c>
      <c r="B450" s="365" t="s">
        <v>213</v>
      </c>
      <c r="C450" s="366"/>
      <c r="D450" s="366"/>
      <c r="E450" s="378"/>
      <c r="F450" s="379"/>
      <c r="G450" s="374"/>
      <c r="H450" s="370">
        <f>H444+H449</f>
        <v>88743.7</v>
      </c>
      <c r="I450" s="357"/>
      <c r="J450" s="357"/>
      <c r="K450" s="357"/>
      <c r="L450" s="357"/>
      <c r="M450" s="357"/>
      <c r="N450" s="357"/>
      <c r="O450" s="357"/>
      <c r="P450" s="357"/>
      <c r="Q450" s="357"/>
      <c r="R450" s="357"/>
      <c r="S450" s="357"/>
      <c r="T450" s="357"/>
      <c r="U450" s="357"/>
      <c r="V450" s="357"/>
      <c r="W450" s="357"/>
      <c r="X450" s="357"/>
      <c r="Y450" s="357"/>
      <c r="Z450" s="357"/>
    </row>
    <row r="451" spans="1:26" ht="12.75" customHeight="1" x14ac:dyDescent="0.25">
      <c r="A451" s="364" t="s">
        <v>14</v>
      </c>
      <c r="B451" s="365" t="s">
        <v>198</v>
      </c>
      <c r="C451" s="366"/>
      <c r="D451" s="366"/>
      <c r="E451" s="380">
        <v>0</v>
      </c>
      <c r="F451" s="381" t="s">
        <v>214</v>
      </c>
      <c r="G451" s="374"/>
      <c r="H451" s="370">
        <f>H450*E451</f>
        <v>0</v>
      </c>
      <c r="I451" s="357"/>
      <c r="J451" s="357"/>
      <c r="K451" s="357"/>
      <c r="L451" s="357"/>
      <c r="M451" s="357"/>
      <c r="N451" s="357"/>
      <c r="O451" s="357"/>
      <c r="P451" s="357"/>
      <c r="Q451" s="357"/>
      <c r="R451" s="357"/>
      <c r="S451" s="357"/>
      <c r="T451" s="357"/>
      <c r="U451" s="357"/>
      <c r="V451" s="357"/>
      <c r="W451" s="357"/>
      <c r="X451" s="357"/>
      <c r="Y451" s="357"/>
      <c r="Z451" s="357"/>
    </row>
    <row r="452" spans="1:26" ht="12.75" customHeight="1" x14ac:dyDescent="0.25">
      <c r="A452" s="364" t="s">
        <v>15</v>
      </c>
      <c r="B452" s="365" t="s">
        <v>215</v>
      </c>
      <c r="C452" s="366"/>
      <c r="D452" s="366"/>
      <c r="E452" s="378"/>
      <c r="F452" s="379"/>
      <c r="G452" s="374"/>
      <c r="H452" s="370">
        <f>SUM(H450:H451)</f>
        <v>88743.7</v>
      </c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  <c r="V452" s="357"/>
      <c r="W452" s="357"/>
      <c r="X452" s="357"/>
      <c r="Y452" s="357"/>
      <c r="Z452" s="357"/>
    </row>
    <row r="453" spans="1:26" ht="12.75" customHeight="1" x14ac:dyDescent="0.25">
      <c r="A453" s="357"/>
      <c r="B453" s="357"/>
      <c r="C453" s="357"/>
      <c r="D453" s="357"/>
      <c r="E453" s="355"/>
      <c r="F453" s="356"/>
      <c r="G453" s="357"/>
      <c r="H453" s="357"/>
      <c r="I453" s="357"/>
      <c r="J453" s="357"/>
      <c r="K453" s="357"/>
      <c r="L453" s="357"/>
      <c r="M453" s="357"/>
      <c r="N453" s="357"/>
      <c r="O453" s="357"/>
      <c r="P453" s="357"/>
      <c r="Q453" s="357"/>
      <c r="R453" s="357"/>
      <c r="S453" s="357"/>
      <c r="T453" s="357"/>
      <c r="U453" s="357"/>
      <c r="V453" s="357"/>
      <c r="W453" s="357"/>
      <c r="X453" s="357"/>
      <c r="Y453" s="357"/>
      <c r="Z453" s="357"/>
    </row>
    <row r="454" spans="1:26" ht="12.75" customHeight="1" x14ac:dyDescent="0.25">
      <c r="A454" s="357"/>
      <c r="B454" s="357"/>
      <c r="C454" s="357"/>
      <c r="D454" s="357"/>
      <c r="E454" s="355"/>
      <c r="F454" s="356"/>
      <c r="G454" s="357"/>
      <c r="H454" s="357"/>
      <c r="I454" s="357"/>
      <c r="J454" s="357"/>
      <c r="K454" s="357"/>
      <c r="L454" s="357"/>
      <c r="M454" s="357"/>
      <c r="N454" s="357"/>
      <c r="O454" s="357"/>
      <c r="P454" s="357"/>
      <c r="Q454" s="357"/>
      <c r="R454" s="357"/>
      <c r="S454" s="357"/>
      <c r="T454" s="357"/>
      <c r="U454" s="357"/>
      <c r="V454" s="357"/>
      <c r="W454" s="357"/>
      <c r="X454" s="357"/>
      <c r="Y454" s="357"/>
      <c r="Z454" s="357"/>
    </row>
    <row r="455" spans="1:26" ht="12.75" customHeight="1" x14ac:dyDescent="0.25">
      <c r="A455" s="357"/>
      <c r="B455" s="357"/>
      <c r="C455" s="357"/>
      <c r="D455" s="357"/>
      <c r="E455" s="355"/>
      <c r="F455" s="356"/>
      <c r="G455" s="357"/>
      <c r="H455" s="357"/>
      <c r="I455" s="357"/>
      <c r="J455" s="357"/>
      <c r="K455" s="357"/>
      <c r="L455" s="357"/>
      <c r="M455" s="357"/>
      <c r="N455" s="357"/>
      <c r="O455" s="357"/>
      <c r="P455" s="357"/>
      <c r="Q455" s="357"/>
      <c r="R455" s="357"/>
      <c r="S455" s="357"/>
      <c r="T455" s="357"/>
      <c r="U455" s="357"/>
      <c r="V455" s="357"/>
      <c r="W455" s="357"/>
      <c r="X455" s="357"/>
      <c r="Y455" s="357"/>
      <c r="Z455" s="357"/>
    </row>
    <row r="456" spans="1:26" ht="12.75" customHeight="1" x14ac:dyDescent="0.25">
      <c r="A456" s="357" t="s">
        <v>179</v>
      </c>
      <c r="B456" s="357"/>
      <c r="C456" s="357" t="s">
        <v>3</v>
      </c>
      <c r="D456" s="361" t="s">
        <v>281</v>
      </c>
      <c r="E456" s="355"/>
      <c r="F456" s="356"/>
      <c r="G456" s="357"/>
      <c r="H456" s="357"/>
      <c r="I456" s="357"/>
      <c r="J456" s="357"/>
      <c r="K456" s="357"/>
      <c r="L456" s="357"/>
      <c r="M456" s="357"/>
      <c r="N456" s="357"/>
      <c r="O456" s="357"/>
      <c r="P456" s="357"/>
      <c r="Q456" s="357"/>
      <c r="R456" s="357"/>
      <c r="S456" s="357"/>
      <c r="T456" s="357"/>
      <c r="U456" s="357"/>
      <c r="V456" s="357"/>
      <c r="W456" s="357"/>
      <c r="X456" s="357"/>
      <c r="Y456" s="357"/>
      <c r="Z456" s="357"/>
    </row>
    <row r="457" spans="1:26" ht="12.75" customHeight="1" x14ac:dyDescent="0.25">
      <c r="A457" s="357" t="s">
        <v>181</v>
      </c>
      <c r="B457" s="357"/>
      <c r="C457" s="357" t="s">
        <v>3</v>
      </c>
      <c r="D457" s="357" t="s">
        <v>56</v>
      </c>
      <c r="E457" s="355"/>
      <c r="F457" s="356"/>
      <c r="G457" s="383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57"/>
      <c r="Z457" s="357"/>
    </row>
    <row r="458" spans="1:26" ht="12.75" customHeight="1" x14ac:dyDescent="0.25">
      <c r="A458" s="357" t="s">
        <v>183</v>
      </c>
      <c r="B458" s="357"/>
      <c r="C458" s="357" t="s">
        <v>3</v>
      </c>
      <c r="D458" s="357" t="s">
        <v>282</v>
      </c>
      <c r="E458" s="355"/>
      <c r="F458" s="356"/>
      <c r="G458" s="357"/>
      <c r="H458" s="357"/>
      <c r="I458" s="357"/>
      <c r="J458" s="357"/>
      <c r="K458" s="357"/>
      <c r="L458" s="357"/>
      <c r="M458" s="357"/>
      <c r="N458" s="357"/>
      <c r="O458" s="357"/>
      <c r="P458" s="357"/>
      <c r="Q458" s="357"/>
      <c r="R458" s="357"/>
      <c r="S458" s="357"/>
      <c r="T458" s="357"/>
      <c r="U458" s="357"/>
      <c r="V458" s="357"/>
      <c r="W458" s="357"/>
      <c r="X458" s="357"/>
      <c r="Y458" s="357"/>
      <c r="Z458" s="357"/>
    </row>
    <row r="459" spans="1:26" ht="12.75" customHeight="1" x14ac:dyDescent="0.25">
      <c r="A459" s="357"/>
      <c r="B459" s="357"/>
      <c r="C459" s="357"/>
      <c r="D459" s="357"/>
      <c r="E459" s="355"/>
      <c r="F459" s="356"/>
      <c r="G459" s="357"/>
      <c r="H459" s="357"/>
      <c r="I459" s="357"/>
      <c r="J459" s="357"/>
      <c r="K459" s="357"/>
      <c r="L459" s="357"/>
      <c r="M459" s="357"/>
      <c r="N459" s="357"/>
      <c r="O459" s="357"/>
      <c r="P459" s="357"/>
      <c r="Q459" s="357"/>
      <c r="R459" s="357"/>
      <c r="S459" s="357"/>
      <c r="T459" s="357"/>
      <c r="U459" s="357"/>
      <c r="V459" s="357"/>
      <c r="W459" s="357"/>
      <c r="X459" s="357"/>
      <c r="Y459" s="357"/>
      <c r="Z459" s="357"/>
    </row>
    <row r="460" spans="1:26" ht="12.75" customHeight="1" x14ac:dyDescent="0.25">
      <c r="A460" s="362" t="s">
        <v>185</v>
      </c>
      <c r="B460" s="533" t="s">
        <v>186</v>
      </c>
      <c r="C460" s="517"/>
      <c r="D460" s="534"/>
      <c r="E460" s="362" t="s">
        <v>187</v>
      </c>
      <c r="F460" s="363" t="s">
        <v>188</v>
      </c>
      <c r="G460" s="362" t="s">
        <v>189</v>
      </c>
      <c r="H460" s="362" t="s">
        <v>190</v>
      </c>
      <c r="I460" s="357"/>
      <c r="J460" s="357"/>
      <c r="K460" s="357"/>
      <c r="L460" s="357"/>
      <c r="M460" s="357"/>
      <c r="N460" s="357"/>
      <c r="O460" s="357"/>
      <c r="P460" s="357"/>
      <c r="Q460" s="357"/>
      <c r="R460" s="357"/>
      <c r="S460" s="357"/>
      <c r="T460" s="357"/>
      <c r="U460" s="357"/>
      <c r="V460" s="357"/>
      <c r="W460" s="357"/>
      <c r="X460" s="357"/>
      <c r="Y460" s="357"/>
      <c r="Z460" s="357"/>
    </row>
    <row r="461" spans="1:26" ht="12.75" customHeight="1" x14ac:dyDescent="0.25">
      <c r="A461" s="364" t="s">
        <v>191</v>
      </c>
      <c r="B461" s="365" t="s">
        <v>192</v>
      </c>
      <c r="C461" s="366"/>
      <c r="D461" s="367"/>
      <c r="E461" s="364"/>
      <c r="F461" s="368"/>
      <c r="G461" s="369"/>
      <c r="H461" s="370"/>
      <c r="I461" s="357"/>
      <c r="J461" s="357"/>
      <c r="K461" s="357"/>
      <c r="L461" s="357"/>
      <c r="M461" s="357"/>
      <c r="N461" s="357"/>
      <c r="O461" s="357"/>
      <c r="P461" s="357"/>
      <c r="Q461" s="357"/>
      <c r="R461" s="357"/>
      <c r="S461" s="357"/>
      <c r="T461" s="357"/>
      <c r="U461" s="357"/>
      <c r="V461" s="357"/>
      <c r="W461" s="357"/>
      <c r="X461" s="357"/>
      <c r="Y461" s="357"/>
      <c r="Z461" s="357"/>
    </row>
    <row r="462" spans="1:26" ht="12.75" customHeight="1" x14ac:dyDescent="0.25">
      <c r="A462" s="371">
        <v>1</v>
      </c>
      <c r="B462" s="372" t="s">
        <v>193</v>
      </c>
      <c r="C462" s="373"/>
      <c r="D462" s="374"/>
      <c r="E462" s="375" t="s">
        <v>194</v>
      </c>
      <c r="F462" s="376">
        <v>2.2100000000000002E-3</v>
      </c>
      <c r="G462" s="377">
        <f>BAHAN!$D$9</f>
        <v>70000</v>
      </c>
      <c r="H462" s="377">
        <f t="shared" ref="H462:H465" si="36">G462*F462</f>
        <v>154.70000000000002</v>
      </c>
      <c r="I462" s="357"/>
      <c r="J462" s="357"/>
      <c r="K462" s="357"/>
      <c r="L462" s="357"/>
      <c r="M462" s="357"/>
      <c r="N462" s="357"/>
      <c r="O462" s="357"/>
      <c r="P462" s="357"/>
      <c r="Q462" s="357"/>
      <c r="R462" s="357"/>
      <c r="S462" s="357"/>
      <c r="T462" s="357"/>
      <c r="U462" s="357"/>
      <c r="V462" s="357"/>
      <c r="W462" s="357"/>
      <c r="X462" s="357"/>
      <c r="Y462" s="357"/>
      <c r="Z462" s="357"/>
    </row>
    <row r="463" spans="1:26" ht="12.75" customHeight="1" x14ac:dyDescent="0.25">
      <c r="A463" s="371">
        <v>2</v>
      </c>
      <c r="B463" s="372" t="s">
        <v>203</v>
      </c>
      <c r="C463" s="373"/>
      <c r="D463" s="374"/>
      <c r="E463" s="375" t="s">
        <v>194</v>
      </c>
      <c r="F463" s="376">
        <v>4.3E-3</v>
      </c>
      <c r="G463" s="377">
        <f>BAHAN!$D$10</f>
        <v>65000</v>
      </c>
      <c r="H463" s="377">
        <f t="shared" si="36"/>
        <v>279.5</v>
      </c>
      <c r="I463" s="357"/>
      <c r="J463" s="357"/>
      <c r="K463" s="357"/>
      <c r="L463" s="357"/>
      <c r="M463" s="357"/>
      <c r="N463" s="357"/>
      <c r="O463" s="357"/>
      <c r="P463" s="357"/>
      <c r="Q463" s="357"/>
      <c r="R463" s="357"/>
      <c r="S463" s="357"/>
      <c r="T463" s="357"/>
      <c r="U463" s="357"/>
      <c r="V463" s="357"/>
      <c r="W463" s="357"/>
      <c r="X463" s="357"/>
      <c r="Y463" s="357"/>
      <c r="Z463" s="357"/>
    </row>
    <row r="464" spans="1:26" ht="12.75" customHeight="1" x14ac:dyDescent="0.25">
      <c r="A464" s="371">
        <v>3</v>
      </c>
      <c r="B464" s="372" t="s">
        <v>204</v>
      </c>
      <c r="C464" s="373"/>
      <c r="D464" s="374"/>
      <c r="E464" s="375" t="s">
        <v>194</v>
      </c>
      <c r="F464" s="376">
        <v>4.2999999999999997E-2</v>
      </c>
      <c r="G464" s="377">
        <f>BAHAN!$D$11</f>
        <v>70000</v>
      </c>
      <c r="H464" s="377">
        <f t="shared" si="36"/>
        <v>3009.9999999999995</v>
      </c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57"/>
      <c r="Z464" s="357"/>
    </row>
    <row r="465" spans="1:26" ht="12.75" customHeight="1" x14ac:dyDescent="0.25">
      <c r="A465" s="371">
        <v>4</v>
      </c>
      <c r="B465" s="372" t="s">
        <v>195</v>
      </c>
      <c r="C465" s="373"/>
      <c r="D465" s="374"/>
      <c r="E465" s="375" t="s">
        <v>194</v>
      </c>
      <c r="F465" s="376">
        <v>4.2999999999999997E-2</v>
      </c>
      <c r="G465" s="377">
        <f>BAHAN!$D$12</f>
        <v>94400</v>
      </c>
      <c r="H465" s="377">
        <f t="shared" si="36"/>
        <v>4059.2</v>
      </c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57"/>
      <c r="Z465" s="357"/>
    </row>
    <row r="466" spans="1:26" ht="12.75" customHeight="1" x14ac:dyDescent="0.25">
      <c r="A466" s="535" t="s">
        <v>196</v>
      </c>
      <c r="B466" s="517"/>
      <c r="C466" s="517"/>
      <c r="D466" s="517"/>
      <c r="E466" s="517"/>
      <c r="F466" s="517"/>
      <c r="G466" s="534"/>
      <c r="H466" s="370">
        <f>SUM(H462:H465)</f>
        <v>7503.4</v>
      </c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57"/>
      <c r="Z466" s="357"/>
    </row>
    <row r="467" spans="1:26" ht="12.75" customHeight="1" x14ac:dyDescent="0.25">
      <c r="A467" s="364" t="s">
        <v>205</v>
      </c>
      <c r="B467" s="365" t="s">
        <v>206</v>
      </c>
      <c r="C467" s="366"/>
      <c r="D467" s="374"/>
      <c r="E467" s="364"/>
      <c r="F467" s="368"/>
      <c r="G467" s="369"/>
      <c r="H467" s="370"/>
      <c r="I467" s="357"/>
      <c r="J467" s="357"/>
      <c r="K467" s="357"/>
      <c r="L467" s="357"/>
      <c r="M467" s="357"/>
      <c r="N467" s="357"/>
      <c r="O467" s="357"/>
      <c r="P467" s="357"/>
      <c r="Q467" s="357"/>
      <c r="R467" s="357"/>
      <c r="S467" s="357"/>
      <c r="T467" s="357"/>
      <c r="U467" s="357"/>
      <c r="V467" s="357"/>
      <c r="W467" s="357"/>
      <c r="X467" s="357"/>
      <c r="Y467" s="357"/>
      <c r="Z467" s="357"/>
    </row>
    <row r="468" spans="1:26" ht="12.75" customHeight="1" x14ac:dyDescent="0.25">
      <c r="A468" s="371">
        <v>1</v>
      </c>
      <c r="B468" s="372" t="s">
        <v>283</v>
      </c>
      <c r="C468" s="366"/>
      <c r="D468" s="374"/>
      <c r="E468" s="375" t="s">
        <v>277</v>
      </c>
      <c r="F468" s="376">
        <v>1.1000000000000001</v>
      </c>
      <c r="G468" s="382">
        <f>BAHAN!$D$40</f>
        <v>70000</v>
      </c>
      <c r="H468" s="377">
        <f t="shared" ref="H468:H470" si="37">G468*F468</f>
        <v>77000</v>
      </c>
      <c r="I468" s="357"/>
      <c r="J468" s="357"/>
      <c r="K468" s="357"/>
      <c r="L468" s="357"/>
      <c r="M468" s="357"/>
      <c r="N468" s="357"/>
      <c r="O468" s="357"/>
      <c r="P468" s="357"/>
      <c r="Q468" s="357"/>
      <c r="R468" s="357"/>
      <c r="S468" s="357"/>
      <c r="T468" s="357"/>
      <c r="U468" s="357"/>
      <c r="V468" s="357"/>
      <c r="W468" s="357"/>
      <c r="X468" s="357"/>
      <c r="Y468" s="357"/>
      <c r="Z468" s="357"/>
    </row>
    <row r="469" spans="1:26" ht="12.75" customHeight="1" x14ac:dyDescent="0.25">
      <c r="A469" s="371">
        <v>2</v>
      </c>
      <c r="B469" s="372" t="s">
        <v>279</v>
      </c>
      <c r="C469" s="366"/>
      <c r="D469" s="374"/>
      <c r="E469" s="375" t="s">
        <v>227</v>
      </c>
      <c r="F469" s="376">
        <v>0.06</v>
      </c>
      <c r="G469" s="382">
        <f>BAHAN!$D$39</f>
        <v>30300</v>
      </c>
      <c r="H469" s="377">
        <f t="shared" si="37"/>
        <v>1818</v>
      </c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57"/>
      <c r="Z469" s="357"/>
    </row>
    <row r="470" spans="1:26" ht="12.75" customHeight="1" x14ac:dyDescent="0.25">
      <c r="A470" s="371">
        <v>3</v>
      </c>
      <c r="B470" s="372" t="s">
        <v>278</v>
      </c>
      <c r="C470" s="366"/>
      <c r="D470" s="374"/>
      <c r="E470" s="375" t="s">
        <v>280</v>
      </c>
      <c r="F470" s="376">
        <v>2</v>
      </c>
      <c r="G470" s="382">
        <f>BAHAN!$D$38</f>
        <v>1600</v>
      </c>
      <c r="H470" s="377">
        <f t="shared" si="37"/>
        <v>3200</v>
      </c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57"/>
      <c r="Z470" s="357"/>
    </row>
    <row r="471" spans="1:26" ht="12.75" customHeight="1" x14ac:dyDescent="0.25">
      <c r="A471" s="535" t="s">
        <v>212</v>
      </c>
      <c r="B471" s="517"/>
      <c r="C471" s="517"/>
      <c r="D471" s="517"/>
      <c r="E471" s="517"/>
      <c r="F471" s="517"/>
      <c r="G471" s="534"/>
      <c r="H471" s="370">
        <f>SUM(H468:H470)</f>
        <v>82018</v>
      </c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57"/>
      <c r="Z471" s="357"/>
    </row>
    <row r="472" spans="1:26" ht="12.75" customHeight="1" x14ac:dyDescent="0.25">
      <c r="A472" s="364" t="s">
        <v>13</v>
      </c>
      <c r="B472" s="365" t="s">
        <v>213</v>
      </c>
      <c r="C472" s="366"/>
      <c r="D472" s="366"/>
      <c r="E472" s="378"/>
      <c r="F472" s="379"/>
      <c r="G472" s="374"/>
      <c r="H472" s="370">
        <f>H466+H471</f>
        <v>89521.4</v>
      </c>
      <c r="I472" s="357"/>
      <c r="J472" s="357"/>
      <c r="K472" s="357"/>
      <c r="L472" s="357"/>
      <c r="M472" s="357"/>
      <c r="N472" s="357"/>
      <c r="O472" s="357"/>
      <c r="P472" s="357"/>
      <c r="Q472" s="357"/>
      <c r="R472" s="357"/>
      <c r="S472" s="357"/>
      <c r="T472" s="357"/>
      <c r="U472" s="357"/>
      <c r="V472" s="357"/>
      <c r="W472" s="357"/>
      <c r="X472" s="357"/>
      <c r="Y472" s="357"/>
      <c r="Z472" s="357"/>
    </row>
    <row r="473" spans="1:26" ht="12.75" customHeight="1" x14ac:dyDescent="0.25">
      <c r="A473" s="364" t="s">
        <v>14</v>
      </c>
      <c r="B473" s="365" t="s">
        <v>198</v>
      </c>
      <c r="C473" s="366"/>
      <c r="D473" s="366"/>
      <c r="E473" s="380">
        <v>0</v>
      </c>
      <c r="F473" s="381" t="s">
        <v>214</v>
      </c>
      <c r="G473" s="374"/>
      <c r="H473" s="370">
        <f>H472*E473</f>
        <v>0</v>
      </c>
      <c r="I473" s="357"/>
      <c r="J473" s="357"/>
      <c r="K473" s="357"/>
      <c r="L473" s="357"/>
      <c r="M473" s="357"/>
      <c r="N473" s="357"/>
      <c r="O473" s="357"/>
      <c r="P473" s="357"/>
      <c r="Q473" s="357"/>
      <c r="R473" s="357"/>
      <c r="S473" s="357"/>
      <c r="T473" s="357"/>
      <c r="U473" s="357"/>
      <c r="V473" s="357"/>
      <c r="W473" s="357"/>
      <c r="X473" s="357"/>
      <c r="Y473" s="357"/>
      <c r="Z473" s="357"/>
    </row>
    <row r="474" spans="1:26" ht="12.75" customHeight="1" x14ac:dyDescent="0.25">
      <c r="A474" s="364" t="s">
        <v>15</v>
      </c>
      <c r="B474" s="365" t="s">
        <v>215</v>
      </c>
      <c r="C474" s="366"/>
      <c r="D474" s="366"/>
      <c r="E474" s="378"/>
      <c r="F474" s="379"/>
      <c r="G474" s="374"/>
      <c r="H474" s="370">
        <f>SUM(H472:H473)</f>
        <v>89521.4</v>
      </c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57"/>
      <c r="Z474" s="357"/>
    </row>
    <row r="475" spans="1:26" ht="12.75" customHeight="1" x14ac:dyDescent="0.25">
      <c r="A475" s="357"/>
      <c r="B475" s="357"/>
      <c r="C475" s="357"/>
      <c r="D475" s="357"/>
      <c r="E475" s="355"/>
      <c r="F475" s="356"/>
      <c r="G475" s="357"/>
      <c r="H475" s="357"/>
      <c r="I475" s="357"/>
      <c r="J475" s="357"/>
      <c r="K475" s="357"/>
      <c r="L475" s="357"/>
      <c r="M475" s="357"/>
      <c r="N475" s="357"/>
      <c r="O475" s="357"/>
      <c r="P475" s="357"/>
      <c r="Q475" s="357"/>
      <c r="R475" s="357"/>
      <c r="S475" s="357"/>
      <c r="T475" s="357"/>
      <c r="U475" s="357"/>
      <c r="V475" s="357"/>
      <c r="W475" s="357"/>
      <c r="X475" s="357"/>
      <c r="Y475" s="357"/>
      <c r="Z475" s="357"/>
    </row>
    <row r="476" spans="1:26" ht="12.75" customHeight="1" x14ac:dyDescent="0.25">
      <c r="A476" s="357"/>
      <c r="B476" s="357"/>
      <c r="C476" s="357"/>
      <c r="D476" s="357"/>
      <c r="E476" s="355"/>
      <c r="F476" s="356"/>
      <c r="G476" s="357"/>
      <c r="H476" s="357"/>
      <c r="I476" s="357"/>
      <c r="J476" s="357"/>
      <c r="K476" s="357"/>
      <c r="L476" s="357"/>
      <c r="M476" s="357"/>
      <c r="N476" s="357"/>
      <c r="O476" s="357"/>
      <c r="P476" s="357"/>
      <c r="Q476" s="357"/>
      <c r="R476" s="357"/>
      <c r="S476" s="357"/>
      <c r="T476" s="357"/>
      <c r="U476" s="357"/>
      <c r="V476" s="357"/>
      <c r="W476" s="357"/>
      <c r="X476" s="357"/>
      <c r="Y476" s="357"/>
      <c r="Z476" s="357"/>
    </row>
    <row r="477" spans="1:26" ht="12.75" customHeight="1" x14ac:dyDescent="0.25">
      <c r="A477" s="357"/>
      <c r="B477" s="357"/>
      <c r="C477" s="357"/>
      <c r="D477" s="357"/>
      <c r="E477" s="355"/>
      <c r="F477" s="356"/>
      <c r="G477" s="357"/>
      <c r="H477" s="357"/>
      <c r="I477" s="357"/>
      <c r="J477" s="357"/>
      <c r="K477" s="357"/>
      <c r="L477" s="357"/>
      <c r="M477" s="357"/>
      <c r="N477" s="357"/>
      <c r="O477" s="357"/>
      <c r="P477" s="357"/>
      <c r="Q477" s="357"/>
      <c r="R477" s="357"/>
      <c r="S477" s="357"/>
      <c r="T477" s="357"/>
      <c r="U477" s="357"/>
      <c r="V477" s="357"/>
      <c r="W477" s="357"/>
      <c r="X477" s="357"/>
      <c r="Y477" s="357"/>
      <c r="Z477" s="357"/>
    </row>
    <row r="478" spans="1:26" ht="12.75" customHeight="1" x14ac:dyDescent="0.25">
      <c r="A478" s="357" t="s">
        <v>179</v>
      </c>
      <c r="B478" s="357"/>
      <c r="C478" s="357" t="s">
        <v>3</v>
      </c>
      <c r="D478" s="361" t="s">
        <v>284</v>
      </c>
      <c r="E478" s="355"/>
      <c r="F478" s="356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57"/>
      <c r="Z478" s="357"/>
    </row>
    <row r="479" spans="1:26" ht="12.75" customHeight="1" x14ac:dyDescent="0.25">
      <c r="A479" s="357" t="s">
        <v>181</v>
      </c>
      <c r="B479" s="357"/>
      <c r="C479" s="357" t="s">
        <v>3</v>
      </c>
      <c r="D479" s="357" t="s">
        <v>182</v>
      </c>
      <c r="E479" s="355"/>
      <c r="F479" s="356"/>
      <c r="G479" s="383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57"/>
      <c r="Z479" s="357"/>
    </row>
    <row r="480" spans="1:26" ht="12.75" customHeight="1" x14ac:dyDescent="0.25">
      <c r="A480" s="357" t="s">
        <v>183</v>
      </c>
      <c r="B480" s="357"/>
      <c r="C480" s="357" t="s">
        <v>3</v>
      </c>
      <c r="D480" s="357" t="s">
        <v>282</v>
      </c>
      <c r="E480" s="355"/>
      <c r="F480" s="356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57"/>
      <c r="Z480" s="357"/>
    </row>
    <row r="481" spans="1:26" ht="12.75" customHeight="1" x14ac:dyDescent="0.25">
      <c r="A481" s="357"/>
      <c r="B481" s="357"/>
      <c r="C481" s="357"/>
      <c r="D481" s="357"/>
      <c r="E481" s="355"/>
      <c r="F481" s="356"/>
      <c r="G481" s="357"/>
      <c r="H481" s="357"/>
      <c r="I481" s="357"/>
      <c r="J481" s="357"/>
      <c r="K481" s="357"/>
      <c r="L481" s="357"/>
      <c r="M481" s="357"/>
      <c r="N481" s="357"/>
      <c r="O481" s="357"/>
      <c r="P481" s="357"/>
      <c r="Q481" s="357"/>
      <c r="R481" s="357"/>
      <c r="S481" s="357"/>
      <c r="T481" s="357"/>
      <c r="U481" s="357"/>
      <c r="V481" s="357"/>
      <c r="W481" s="357"/>
      <c r="X481" s="357"/>
      <c r="Y481" s="357"/>
      <c r="Z481" s="357"/>
    </row>
    <row r="482" spans="1:26" ht="12.75" customHeight="1" x14ac:dyDescent="0.25">
      <c r="A482" s="362" t="s">
        <v>185</v>
      </c>
      <c r="B482" s="533" t="s">
        <v>186</v>
      </c>
      <c r="C482" s="517"/>
      <c r="D482" s="534"/>
      <c r="E482" s="362" t="s">
        <v>187</v>
      </c>
      <c r="F482" s="363" t="s">
        <v>188</v>
      </c>
      <c r="G482" s="362" t="s">
        <v>189</v>
      </c>
      <c r="H482" s="362" t="s">
        <v>190</v>
      </c>
      <c r="I482" s="357"/>
      <c r="J482" s="357"/>
      <c r="K482" s="357"/>
      <c r="L482" s="357"/>
      <c r="M482" s="357"/>
      <c r="N482" s="357"/>
      <c r="O482" s="357"/>
      <c r="P482" s="357"/>
      <c r="Q482" s="357"/>
      <c r="R482" s="357"/>
      <c r="S482" s="357"/>
      <c r="T482" s="357"/>
      <c r="U482" s="357"/>
      <c r="V482" s="357"/>
      <c r="W482" s="357"/>
      <c r="X482" s="357"/>
      <c r="Y482" s="357"/>
      <c r="Z482" s="357"/>
    </row>
    <row r="483" spans="1:26" ht="12.75" customHeight="1" x14ac:dyDescent="0.25">
      <c r="A483" s="364" t="s">
        <v>191</v>
      </c>
      <c r="B483" s="365" t="s">
        <v>192</v>
      </c>
      <c r="C483" s="366"/>
      <c r="D483" s="367"/>
      <c r="E483" s="364"/>
      <c r="F483" s="368"/>
      <c r="G483" s="369"/>
      <c r="H483" s="370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  <c r="V483" s="357"/>
      <c r="W483" s="357"/>
      <c r="X483" s="357"/>
      <c r="Y483" s="357"/>
      <c r="Z483" s="357"/>
    </row>
    <row r="484" spans="1:26" ht="12.75" customHeight="1" x14ac:dyDescent="0.25">
      <c r="A484" s="371">
        <v>1</v>
      </c>
      <c r="B484" s="372" t="s">
        <v>193</v>
      </c>
      <c r="C484" s="373"/>
      <c r="D484" s="374"/>
      <c r="E484" s="375" t="s">
        <v>194</v>
      </c>
      <c r="F484" s="376">
        <v>7.5000000000000002E-4</v>
      </c>
      <c r="G484" s="377">
        <f>BAHAN!$D$9</f>
        <v>70000</v>
      </c>
      <c r="H484" s="377">
        <f t="shared" ref="H484:H487" si="38">G484*F484</f>
        <v>52.5</v>
      </c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57"/>
      <c r="Z484" s="357"/>
    </row>
    <row r="485" spans="1:26" ht="12.75" customHeight="1" x14ac:dyDescent="0.25">
      <c r="A485" s="371">
        <v>2</v>
      </c>
      <c r="B485" s="372" t="s">
        <v>203</v>
      </c>
      <c r="C485" s="373"/>
      <c r="D485" s="374"/>
      <c r="E485" s="375" t="s">
        <v>194</v>
      </c>
      <c r="F485" s="376">
        <v>1.4999999999999999E-2</v>
      </c>
      <c r="G485" s="377">
        <f>BAHAN!$D$10</f>
        <v>65000</v>
      </c>
      <c r="H485" s="377">
        <f t="shared" si="38"/>
        <v>975</v>
      </c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57"/>
      <c r="Z485" s="357"/>
    </row>
    <row r="486" spans="1:26" ht="12.75" customHeight="1" x14ac:dyDescent="0.25">
      <c r="A486" s="371">
        <v>3</v>
      </c>
      <c r="B486" s="372" t="s">
        <v>204</v>
      </c>
      <c r="C486" s="373"/>
      <c r="D486" s="374"/>
      <c r="E486" s="375" t="s">
        <v>194</v>
      </c>
      <c r="F486" s="376">
        <v>0.15</v>
      </c>
      <c r="G486" s="377">
        <f>BAHAN!$D$11</f>
        <v>70000</v>
      </c>
      <c r="H486" s="377">
        <f t="shared" si="38"/>
        <v>10500</v>
      </c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57"/>
      <c r="Z486" s="357"/>
    </row>
    <row r="487" spans="1:26" ht="12.75" customHeight="1" x14ac:dyDescent="0.25">
      <c r="A487" s="371">
        <v>4</v>
      </c>
      <c r="B487" s="372" t="s">
        <v>195</v>
      </c>
      <c r="C487" s="373"/>
      <c r="D487" s="374"/>
      <c r="E487" s="375" t="s">
        <v>194</v>
      </c>
      <c r="F487" s="376">
        <v>1.4999999999999999E-2</v>
      </c>
      <c r="G487" s="377">
        <f>BAHAN!$D$12</f>
        <v>94400</v>
      </c>
      <c r="H487" s="377">
        <f t="shared" si="38"/>
        <v>1416</v>
      </c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57"/>
      <c r="Z487" s="357"/>
    </row>
    <row r="488" spans="1:26" ht="12.75" customHeight="1" x14ac:dyDescent="0.25">
      <c r="A488" s="535" t="s">
        <v>196</v>
      </c>
      <c r="B488" s="517"/>
      <c r="C488" s="517"/>
      <c r="D488" s="517"/>
      <c r="E488" s="517"/>
      <c r="F488" s="517"/>
      <c r="G488" s="534"/>
      <c r="H488" s="370">
        <f>SUM(H484:H487)</f>
        <v>12943.5</v>
      </c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357"/>
      <c r="Z488" s="357"/>
    </row>
    <row r="489" spans="1:26" ht="12.75" customHeight="1" x14ac:dyDescent="0.25">
      <c r="A489" s="364" t="s">
        <v>205</v>
      </c>
      <c r="B489" s="365" t="s">
        <v>206</v>
      </c>
      <c r="C489" s="366"/>
      <c r="D489" s="374"/>
      <c r="E489" s="364"/>
      <c r="F489" s="368"/>
      <c r="G489" s="369"/>
      <c r="H489" s="370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  <c r="V489" s="357"/>
      <c r="W489" s="357"/>
      <c r="X489" s="357"/>
      <c r="Y489" s="357"/>
      <c r="Z489" s="357"/>
    </row>
    <row r="490" spans="1:26" ht="12.75" customHeight="1" x14ac:dyDescent="0.25">
      <c r="A490" s="371">
        <v>1</v>
      </c>
      <c r="B490" s="372" t="s">
        <v>285</v>
      </c>
      <c r="C490" s="366"/>
      <c r="D490" s="374"/>
      <c r="E490" s="375" t="s">
        <v>268</v>
      </c>
      <c r="F490" s="376">
        <v>1.1000000000000001</v>
      </c>
      <c r="G490" s="382">
        <f>BAHAN!$D$41</f>
        <v>70725</v>
      </c>
      <c r="H490" s="377">
        <f>G490*F490</f>
        <v>77797.5</v>
      </c>
      <c r="I490" s="357"/>
      <c r="J490" s="357"/>
      <c r="K490" s="357"/>
      <c r="L490" s="357"/>
      <c r="M490" s="357"/>
      <c r="N490" s="357"/>
      <c r="O490" s="357"/>
      <c r="P490" s="357"/>
      <c r="Q490" s="357"/>
      <c r="R490" s="357"/>
      <c r="S490" s="357"/>
      <c r="T490" s="357"/>
      <c r="U490" s="357"/>
      <c r="V490" s="357"/>
      <c r="W490" s="357"/>
      <c r="X490" s="357"/>
      <c r="Y490" s="357"/>
      <c r="Z490" s="357"/>
    </row>
    <row r="491" spans="1:26" ht="12.75" customHeight="1" x14ac:dyDescent="0.25">
      <c r="A491" s="535" t="s">
        <v>212</v>
      </c>
      <c r="B491" s="517"/>
      <c r="C491" s="517"/>
      <c r="D491" s="517"/>
      <c r="E491" s="517"/>
      <c r="F491" s="517"/>
      <c r="G491" s="534"/>
      <c r="H491" s="370">
        <f>SUM(H490)</f>
        <v>77797.5</v>
      </c>
      <c r="I491" s="357"/>
      <c r="J491" s="357"/>
      <c r="K491" s="357"/>
      <c r="L491" s="357"/>
      <c r="M491" s="357"/>
      <c r="N491" s="357"/>
      <c r="O491" s="357"/>
      <c r="P491" s="357"/>
      <c r="Q491" s="357"/>
      <c r="R491" s="357"/>
      <c r="S491" s="357"/>
      <c r="T491" s="357"/>
      <c r="U491" s="357"/>
      <c r="V491" s="357"/>
      <c r="W491" s="357"/>
      <c r="X491" s="357"/>
      <c r="Y491" s="357"/>
      <c r="Z491" s="357"/>
    </row>
    <row r="492" spans="1:26" ht="12.75" customHeight="1" x14ac:dyDescent="0.25">
      <c r="A492" s="364" t="s">
        <v>13</v>
      </c>
      <c r="B492" s="365" t="s">
        <v>213</v>
      </c>
      <c r="C492" s="366"/>
      <c r="D492" s="366"/>
      <c r="E492" s="378"/>
      <c r="F492" s="379"/>
      <c r="G492" s="374"/>
      <c r="H492" s="370">
        <f>H488+H491</f>
        <v>90741</v>
      </c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57"/>
      <c r="Z492" s="357"/>
    </row>
    <row r="493" spans="1:26" ht="12.75" customHeight="1" x14ac:dyDescent="0.25">
      <c r="A493" s="364" t="s">
        <v>14</v>
      </c>
      <c r="B493" s="365" t="s">
        <v>198</v>
      </c>
      <c r="C493" s="366"/>
      <c r="D493" s="366"/>
      <c r="E493" s="380">
        <v>0</v>
      </c>
      <c r="F493" s="381" t="s">
        <v>214</v>
      </c>
      <c r="G493" s="374"/>
      <c r="H493" s="370">
        <f>H492*E493</f>
        <v>0</v>
      </c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57"/>
      <c r="Z493" s="357"/>
    </row>
    <row r="494" spans="1:26" ht="12.75" customHeight="1" x14ac:dyDescent="0.25">
      <c r="A494" s="364" t="s">
        <v>15</v>
      </c>
      <c r="B494" s="365" t="s">
        <v>215</v>
      </c>
      <c r="C494" s="366"/>
      <c r="D494" s="366"/>
      <c r="E494" s="378"/>
      <c r="F494" s="379"/>
      <c r="G494" s="374"/>
      <c r="H494" s="370">
        <f>SUM(H492:H493)</f>
        <v>90741</v>
      </c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57"/>
      <c r="Z494" s="357"/>
    </row>
    <row r="495" spans="1:26" ht="12.75" customHeight="1" x14ac:dyDescent="0.25">
      <c r="A495" s="357"/>
      <c r="B495" s="357"/>
      <c r="C495" s="357"/>
      <c r="D495" s="357"/>
      <c r="E495" s="355"/>
      <c r="F495" s="356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57"/>
      <c r="Z495" s="357"/>
    </row>
    <row r="496" spans="1:26" ht="12.75" customHeight="1" x14ac:dyDescent="0.25">
      <c r="A496" s="357"/>
      <c r="B496" s="357"/>
      <c r="C496" s="357"/>
      <c r="D496" s="357"/>
      <c r="E496" s="355"/>
      <c r="F496" s="356"/>
      <c r="G496" s="357"/>
      <c r="H496" s="357"/>
      <c r="I496" s="357"/>
      <c r="J496" s="357"/>
      <c r="K496" s="357"/>
      <c r="L496" s="357"/>
      <c r="M496" s="357"/>
      <c r="N496" s="357"/>
      <c r="O496" s="357"/>
      <c r="P496" s="357"/>
      <c r="Q496" s="357"/>
      <c r="R496" s="357"/>
      <c r="S496" s="357"/>
      <c r="T496" s="357"/>
      <c r="U496" s="357"/>
      <c r="V496" s="357"/>
      <c r="W496" s="357"/>
      <c r="X496" s="357"/>
      <c r="Y496" s="357"/>
      <c r="Z496" s="357"/>
    </row>
    <row r="497" spans="1:26" ht="12.75" customHeight="1" x14ac:dyDescent="0.25">
      <c r="A497" s="357"/>
      <c r="B497" s="357"/>
      <c r="C497" s="357"/>
      <c r="D497" s="357"/>
      <c r="E497" s="355"/>
      <c r="F497" s="356"/>
      <c r="G497" s="357"/>
      <c r="H497" s="357"/>
      <c r="I497" s="357"/>
      <c r="J497" s="357"/>
      <c r="K497" s="357"/>
      <c r="L497" s="357"/>
      <c r="M497" s="357"/>
      <c r="N497" s="357"/>
      <c r="O497" s="357"/>
      <c r="P497" s="357"/>
      <c r="Q497" s="357"/>
      <c r="R497" s="357"/>
      <c r="S497" s="357"/>
      <c r="T497" s="357"/>
      <c r="U497" s="357"/>
      <c r="V497" s="357"/>
      <c r="W497" s="357"/>
      <c r="X497" s="357"/>
      <c r="Y497" s="357"/>
      <c r="Z497" s="357"/>
    </row>
    <row r="498" spans="1:26" ht="12.75" customHeight="1" x14ac:dyDescent="0.25">
      <c r="A498" s="357" t="s">
        <v>179</v>
      </c>
      <c r="B498" s="357"/>
      <c r="C498" s="357" t="s">
        <v>3</v>
      </c>
      <c r="D498" s="361" t="s">
        <v>286</v>
      </c>
      <c r="E498" s="355"/>
      <c r="F498" s="356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  <c r="V498" s="357"/>
      <c r="W498" s="357"/>
      <c r="X498" s="357"/>
      <c r="Y498" s="357"/>
      <c r="Z498" s="357"/>
    </row>
    <row r="499" spans="1:26" ht="12.75" customHeight="1" x14ac:dyDescent="0.25">
      <c r="A499" s="357" t="s">
        <v>181</v>
      </c>
      <c r="B499" s="357"/>
      <c r="C499" s="357" t="s">
        <v>3</v>
      </c>
      <c r="D499" s="357" t="s">
        <v>182</v>
      </c>
      <c r="E499" s="355"/>
      <c r="F499" s="356"/>
      <c r="G499" s="383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57"/>
      <c r="Z499" s="357"/>
    </row>
    <row r="500" spans="1:26" ht="12.75" customHeight="1" x14ac:dyDescent="0.25">
      <c r="A500" s="357" t="s">
        <v>183</v>
      </c>
      <c r="B500" s="357"/>
      <c r="C500" s="357" t="s">
        <v>3</v>
      </c>
      <c r="D500" s="357" t="s">
        <v>287</v>
      </c>
      <c r="E500" s="355"/>
      <c r="F500" s="356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57"/>
      <c r="Z500" s="357"/>
    </row>
    <row r="501" spans="1:26" ht="12.75" customHeight="1" x14ac:dyDescent="0.25">
      <c r="A501" s="357"/>
      <c r="B501" s="357"/>
      <c r="C501" s="357"/>
      <c r="D501" s="357"/>
      <c r="E501" s="355"/>
      <c r="F501" s="356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57"/>
      <c r="Z501" s="357"/>
    </row>
    <row r="502" spans="1:26" ht="12.75" customHeight="1" x14ac:dyDescent="0.25">
      <c r="A502" s="362" t="s">
        <v>185</v>
      </c>
      <c r="B502" s="533" t="s">
        <v>186</v>
      </c>
      <c r="C502" s="517"/>
      <c r="D502" s="534"/>
      <c r="E502" s="362" t="s">
        <v>187</v>
      </c>
      <c r="F502" s="363" t="s">
        <v>188</v>
      </c>
      <c r="G502" s="362" t="s">
        <v>189</v>
      </c>
      <c r="H502" s="362" t="s">
        <v>190</v>
      </c>
      <c r="I502" s="357"/>
      <c r="J502" s="357"/>
      <c r="K502" s="357"/>
      <c r="L502" s="357"/>
      <c r="M502" s="357"/>
      <c r="N502" s="357"/>
      <c r="O502" s="357"/>
      <c r="P502" s="357"/>
      <c r="Q502" s="357"/>
      <c r="R502" s="357"/>
      <c r="S502" s="357"/>
      <c r="T502" s="357"/>
      <c r="U502" s="357"/>
      <c r="V502" s="357"/>
      <c r="W502" s="357"/>
      <c r="X502" s="357"/>
      <c r="Y502" s="357"/>
      <c r="Z502" s="357"/>
    </row>
    <row r="503" spans="1:26" ht="12.75" customHeight="1" x14ac:dyDescent="0.25">
      <c r="A503" s="364" t="s">
        <v>191</v>
      </c>
      <c r="B503" s="365" t="s">
        <v>192</v>
      </c>
      <c r="C503" s="366"/>
      <c r="D503" s="367"/>
      <c r="E503" s="364"/>
      <c r="F503" s="368"/>
      <c r="G503" s="369"/>
      <c r="H503" s="370"/>
      <c r="I503" s="357"/>
      <c r="J503" s="357"/>
      <c r="K503" s="357"/>
      <c r="L503" s="357"/>
      <c r="M503" s="357"/>
      <c r="N503" s="357"/>
      <c r="O503" s="357"/>
      <c r="P503" s="357"/>
      <c r="Q503" s="357"/>
      <c r="R503" s="357"/>
      <c r="S503" s="357"/>
      <c r="T503" s="357"/>
      <c r="U503" s="357"/>
      <c r="V503" s="357"/>
      <c r="W503" s="357"/>
      <c r="X503" s="357"/>
      <c r="Y503" s="357"/>
      <c r="Z503" s="357"/>
    </row>
    <row r="504" spans="1:26" ht="12.75" customHeight="1" x14ac:dyDescent="0.25">
      <c r="A504" s="371">
        <v>1</v>
      </c>
      <c r="B504" s="372" t="s">
        <v>193</v>
      </c>
      <c r="C504" s="373"/>
      <c r="D504" s="374"/>
      <c r="E504" s="375" t="s">
        <v>194</v>
      </c>
      <c r="F504" s="376">
        <v>5.0000000000000001E-3</v>
      </c>
      <c r="G504" s="377">
        <f>BAHAN!$D$9</f>
        <v>70000</v>
      </c>
      <c r="H504" s="377">
        <f t="shared" ref="H504:H507" si="39">G504*F504</f>
        <v>350</v>
      </c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57"/>
      <c r="Z504" s="357"/>
    </row>
    <row r="505" spans="1:26" ht="12.75" customHeight="1" x14ac:dyDescent="0.25">
      <c r="A505" s="371">
        <v>2</v>
      </c>
      <c r="B505" s="372" t="s">
        <v>288</v>
      </c>
      <c r="C505" s="373"/>
      <c r="D505" s="374"/>
      <c r="E505" s="375" t="s">
        <v>194</v>
      </c>
      <c r="F505" s="376">
        <v>0.01</v>
      </c>
      <c r="G505" s="377">
        <f>BAHAN!$D$10</f>
        <v>65000</v>
      </c>
      <c r="H505" s="377">
        <f t="shared" si="39"/>
        <v>650</v>
      </c>
      <c r="I505" s="357"/>
      <c r="J505" s="357"/>
      <c r="K505" s="357"/>
      <c r="L505" s="357"/>
      <c r="M505" s="357"/>
      <c r="N505" s="357"/>
      <c r="O505" s="357"/>
      <c r="P505" s="357"/>
      <c r="Q505" s="357"/>
      <c r="R505" s="357"/>
      <c r="S505" s="357"/>
      <c r="T505" s="357"/>
      <c r="U505" s="357"/>
      <c r="V505" s="357"/>
      <c r="W505" s="357"/>
      <c r="X505" s="357"/>
      <c r="Y505" s="357"/>
      <c r="Z505" s="357"/>
    </row>
    <row r="506" spans="1:26" ht="12.75" customHeight="1" x14ac:dyDescent="0.25">
      <c r="A506" s="371">
        <v>3</v>
      </c>
      <c r="B506" s="372" t="s">
        <v>289</v>
      </c>
      <c r="C506" s="373"/>
      <c r="D506" s="374"/>
      <c r="E506" s="375" t="s">
        <v>194</v>
      </c>
      <c r="F506" s="376">
        <v>0.1</v>
      </c>
      <c r="G506" s="377">
        <f>BAHAN!$D$11</f>
        <v>70000</v>
      </c>
      <c r="H506" s="377">
        <f t="shared" si="39"/>
        <v>7000</v>
      </c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57"/>
      <c r="Z506" s="357"/>
    </row>
    <row r="507" spans="1:26" ht="12.75" customHeight="1" x14ac:dyDescent="0.25">
      <c r="A507" s="371">
        <v>4</v>
      </c>
      <c r="B507" s="372" t="s">
        <v>290</v>
      </c>
      <c r="C507" s="373"/>
      <c r="D507" s="374"/>
      <c r="E507" s="375" t="s">
        <v>194</v>
      </c>
      <c r="F507" s="376">
        <v>0.4</v>
      </c>
      <c r="G507" s="377">
        <f>BAHAN!$D$12</f>
        <v>94400</v>
      </c>
      <c r="H507" s="377">
        <f t="shared" si="39"/>
        <v>37760</v>
      </c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57"/>
      <c r="Z507" s="357"/>
    </row>
    <row r="508" spans="1:26" ht="12.75" customHeight="1" x14ac:dyDescent="0.25">
      <c r="A508" s="535" t="s">
        <v>196</v>
      </c>
      <c r="B508" s="517"/>
      <c r="C508" s="517"/>
      <c r="D508" s="517"/>
      <c r="E508" s="517"/>
      <c r="F508" s="517"/>
      <c r="G508" s="534"/>
      <c r="H508" s="370">
        <f>SUM(H504:H507)</f>
        <v>45760</v>
      </c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57"/>
      <c r="Z508" s="357"/>
    </row>
    <row r="509" spans="1:26" ht="12.75" customHeight="1" x14ac:dyDescent="0.25">
      <c r="A509" s="364" t="s">
        <v>205</v>
      </c>
      <c r="B509" s="365" t="s">
        <v>206</v>
      </c>
      <c r="C509" s="366"/>
      <c r="D509" s="374"/>
      <c r="E509" s="364"/>
      <c r="F509" s="368"/>
      <c r="G509" s="369"/>
      <c r="H509" s="370"/>
      <c r="I509" s="357"/>
      <c r="J509" s="357"/>
      <c r="K509" s="357"/>
      <c r="L509" s="357"/>
      <c r="M509" s="357"/>
      <c r="N509" s="357"/>
      <c r="O509" s="357"/>
      <c r="P509" s="357"/>
      <c r="Q509" s="357"/>
      <c r="R509" s="357"/>
      <c r="S509" s="357"/>
      <c r="T509" s="357"/>
      <c r="U509" s="357"/>
      <c r="V509" s="357"/>
      <c r="W509" s="357"/>
      <c r="X509" s="357"/>
      <c r="Y509" s="357"/>
      <c r="Z509" s="357"/>
    </row>
    <row r="510" spans="1:26" ht="12.75" customHeight="1" x14ac:dyDescent="0.25">
      <c r="A510" s="371">
        <v>1</v>
      </c>
      <c r="B510" s="372" t="s">
        <v>291</v>
      </c>
      <c r="C510" s="366"/>
      <c r="D510" s="374"/>
      <c r="E510" s="375" t="s">
        <v>268</v>
      </c>
      <c r="F510" s="376">
        <v>1.1000000000000001</v>
      </c>
      <c r="G510" s="382">
        <f>BAHAN!$D$42</f>
        <v>216700</v>
      </c>
      <c r="H510" s="377">
        <f>G510*F510</f>
        <v>238370.00000000003</v>
      </c>
      <c r="I510" s="357"/>
      <c r="J510" s="357"/>
      <c r="K510" s="357"/>
      <c r="L510" s="357"/>
      <c r="M510" s="357"/>
      <c r="N510" s="357"/>
      <c r="O510" s="357"/>
      <c r="P510" s="357"/>
      <c r="Q510" s="357"/>
      <c r="R510" s="357"/>
      <c r="S510" s="357"/>
      <c r="T510" s="357"/>
      <c r="U510" s="357"/>
      <c r="V510" s="357"/>
      <c r="W510" s="357"/>
      <c r="X510" s="357"/>
      <c r="Y510" s="357"/>
      <c r="Z510" s="357"/>
    </row>
    <row r="511" spans="1:26" ht="12.75" customHeight="1" x14ac:dyDescent="0.25">
      <c r="A511" s="535" t="s">
        <v>212</v>
      </c>
      <c r="B511" s="517"/>
      <c r="C511" s="517"/>
      <c r="D511" s="517"/>
      <c r="E511" s="517"/>
      <c r="F511" s="517"/>
      <c r="G511" s="534"/>
      <c r="H511" s="370">
        <f>SUM(H510)</f>
        <v>238370.00000000003</v>
      </c>
      <c r="I511" s="357"/>
      <c r="J511" s="357"/>
      <c r="K511" s="357"/>
      <c r="L511" s="357"/>
      <c r="M511" s="357"/>
      <c r="N511" s="357"/>
      <c r="O511" s="357"/>
      <c r="P511" s="357"/>
      <c r="Q511" s="357"/>
      <c r="R511" s="357"/>
      <c r="S511" s="357"/>
      <c r="T511" s="357"/>
      <c r="U511" s="357"/>
      <c r="V511" s="357"/>
      <c r="W511" s="357"/>
      <c r="X511" s="357"/>
      <c r="Y511" s="357"/>
      <c r="Z511" s="357"/>
    </row>
    <row r="512" spans="1:26" ht="12.75" customHeight="1" x14ac:dyDescent="0.25">
      <c r="A512" s="364" t="s">
        <v>13</v>
      </c>
      <c r="B512" s="365" t="s">
        <v>213</v>
      </c>
      <c r="C512" s="366"/>
      <c r="D512" s="366"/>
      <c r="E512" s="378"/>
      <c r="F512" s="379"/>
      <c r="G512" s="374"/>
      <c r="H512" s="370">
        <f>H508+H511</f>
        <v>284130</v>
      </c>
      <c r="I512" s="357"/>
      <c r="J512" s="357"/>
      <c r="K512" s="357"/>
      <c r="L512" s="357"/>
      <c r="M512" s="357"/>
      <c r="N512" s="357"/>
      <c r="O512" s="357"/>
      <c r="P512" s="357"/>
      <c r="Q512" s="357"/>
      <c r="R512" s="357"/>
      <c r="S512" s="357"/>
      <c r="T512" s="357"/>
      <c r="U512" s="357"/>
      <c r="V512" s="357"/>
      <c r="W512" s="357"/>
      <c r="X512" s="357"/>
      <c r="Y512" s="357"/>
      <c r="Z512" s="357"/>
    </row>
    <row r="513" spans="1:26" ht="12.75" customHeight="1" x14ac:dyDescent="0.25">
      <c r="A513" s="364" t="s">
        <v>14</v>
      </c>
      <c r="B513" s="365" t="s">
        <v>198</v>
      </c>
      <c r="C513" s="366"/>
      <c r="D513" s="366"/>
      <c r="E513" s="380">
        <v>0</v>
      </c>
      <c r="F513" s="381" t="s">
        <v>214</v>
      </c>
      <c r="G513" s="374"/>
      <c r="H513" s="370">
        <f>H512*E513</f>
        <v>0</v>
      </c>
      <c r="I513" s="357"/>
      <c r="J513" s="357"/>
      <c r="K513" s="357"/>
      <c r="L513" s="357"/>
      <c r="M513" s="357"/>
      <c r="N513" s="357"/>
      <c r="O513" s="357"/>
      <c r="P513" s="357"/>
      <c r="Q513" s="357"/>
      <c r="R513" s="357"/>
      <c r="S513" s="357"/>
      <c r="T513" s="357"/>
      <c r="U513" s="357"/>
      <c r="V513" s="357"/>
      <c r="W513" s="357"/>
      <c r="X513" s="357"/>
      <c r="Y513" s="357"/>
      <c r="Z513" s="357"/>
    </row>
    <row r="514" spans="1:26" ht="12.75" customHeight="1" x14ac:dyDescent="0.25">
      <c r="A514" s="364" t="s">
        <v>15</v>
      </c>
      <c r="B514" s="365" t="s">
        <v>215</v>
      </c>
      <c r="C514" s="366"/>
      <c r="D514" s="366"/>
      <c r="E514" s="378"/>
      <c r="F514" s="379"/>
      <c r="G514" s="374"/>
      <c r="H514" s="370">
        <f>SUM(H512:H513)</f>
        <v>284130</v>
      </c>
      <c r="I514" s="357"/>
      <c r="J514" s="357"/>
      <c r="K514" s="357"/>
      <c r="L514" s="357"/>
      <c r="M514" s="357"/>
      <c r="N514" s="357"/>
      <c r="O514" s="357"/>
      <c r="P514" s="357"/>
      <c r="Q514" s="357"/>
      <c r="R514" s="357"/>
      <c r="S514" s="357"/>
      <c r="T514" s="357"/>
      <c r="U514" s="357"/>
      <c r="V514" s="357"/>
      <c r="W514" s="357"/>
      <c r="X514" s="357"/>
      <c r="Y514" s="357"/>
      <c r="Z514" s="357"/>
    </row>
    <row r="515" spans="1:26" ht="12.75" customHeight="1" x14ac:dyDescent="0.25">
      <c r="A515" s="357"/>
      <c r="B515" s="357"/>
      <c r="C515" s="357"/>
      <c r="D515" s="357"/>
      <c r="E515" s="355"/>
      <c r="F515" s="356"/>
      <c r="G515" s="357"/>
      <c r="H515" s="357"/>
      <c r="I515" s="357"/>
      <c r="J515" s="357"/>
      <c r="K515" s="357"/>
      <c r="L515" s="357"/>
      <c r="M515" s="357"/>
      <c r="N515" s="357"/>
      <c r="O515" s="357"/>
      <c r="P515" s="357"/>
      <c r="Q515" s="357"/>
      <c r="R515" s="357"/>
      <c r="S515" s="357"/>
      <c r="T515" s="357"/>
      <c r="U515" s="357"/>
      <c r="V515" s="357"/>
      <c r="W515" s="357"/>
      <c r="X515" s="357"/>
      <c r="Y515" s="357"/>
      <c r="Z515" s="357"/>
    </row>
    <row r="516" spans="1:26" ht="12.75" customHeight="1" x14ac:dyDescent="0.25">
      <c r="A516" s="357"/>
      <c r="B516" s="357"/>
      <c r="C516" s="357"/>
      <c r="D516" s="357"/>
      <c r="E516" s="355"/>
      <c r="F516" s="356"/>
      <c r="G516" s="357"/>
      <c r="H516" s="357"/>
      <c r="I516" s="357"/>
      <c r="J516" s="357"/>
      <c r="K516" s="357"/>
      <c r="L516" s="357"/>
      <c r="M516" s="357"/>
      <c r="N516" s="357"/>
      <c r="O516" s="357"/>
      <c r="P516" s="357"/>
      <c r="Q516" s="357"/>
      <c r="R516" s="357"/>
      <c r="S516" s="357"/>
      <c r="T516" s="357"/>
      <c r="U516" s="357"/>
      <c r="V516" s="357"/>
      <c r="W516" s="357"/>
      <c r="X516" s="357"/>
      <c r="Y516" s="357"/>
      <c r="Z516" s="357"/>
    </row>
    <row r="517" spans="1:26" ht="12.75" customHeight="1" x14ac:dyDescent="0.25">
      <c r="A517" s="357"/>
      <c r="B517" s="357"/>
      <c r="C517" s="357"/>
      <c r="D517" s="357"/>
      <c r="E517" s="355"/>
      <c r="F517" s="356"/>
      <c r="G517" s="357"/>
      <c r="H517" s="357"/>
      <c r="I517" s="357"/>
      <c r="J517" s="357"/>
      <c r="K517" s="357"/>
      <c r="L517" s="357"/>
      <c r="M517" s="357"/>
      <c r="N517" s="357"/>
      <c r="O517" s="357"/>
      <c r="P517" s="357"/>
      <c r="Q517" s="357"/>
      <c r="R517" s="357"/>
      <c r="S517" s="357"/>
      <c r="T517" s="357"/>
      <c r="U517" s="357"/>
      <c r="V517" s="357"/>
      <c r="W517" s="357"/>
      <c r="X517" s="357"/>
      <c r="Y517" s="357"/>
      <c r="Z517" s="357"/>
    </row>
    <row r="518" spans="1:26" ht="12.75" customHeight="1" x14ac:dyDescent="0.25">
      <c r="A518" s="357" t="s">
        <v>179</v>
      </c>
      <c r="B518" s="357"/>
      <c r="C518" s="357" t="s">
        <v>3</v>
      </c>
      <c r="D518" s="361" t="s">
        <v>286</v>
      </c>
      <c r="E518" s="355"/>
      <c r="F518" s="356"/>
      <c r="G518" s="357"/>
      <c r="H518" s="357"/>
      <c r="I518" s="357"/>
      <c r="J518" s="357"/>
      <c r="K518" s="357"/>
      <c r="L518" s="357"/>
      <c r="M518" s="357"/>
      <c r="N518" s="357"/>
      <c r="O518" s="357"/>
      <c r="P518" s="357"/>
      <c r="Q518" s="357"/>
      <c r="R518" s="357"/>
      <c r="S518" s="357"/>
      <c r="T518" s="357"/>
      <c r="U518" s="357"/>
      <c r="V518" s="357"/>
      <c r="W518" s="357"/>
      <c r="X518" s="357"/>
      <c r="Y518" s="357"/>
      <c r="Z518" s="357"/>
    </row>
    <row r="519" spans="1:26" ht="12.75" customHeight="1" x14ac:dyDescent="0.25">
      <c r="A519" s="357" t="s">
        <v>181</v>
      </c>
      <c r="B519" s="357"/>
      <c r="C519" s="357" t="s">
        <v>3</v>
      </c>
      <c r="D519" s="357" t="s">
        <v>182</v>
      </c>
      <c r="E519" s="355"/>
      <c r="F519" s="356"/>
      <c r="G519" s="383"/>
      <c r="H519" s="357"/>
      <c r="I519" s="357"/>
      <c r="J519" s="357"/>
      <c r="K519" s="357"/>
      <c r="L519" s="357"/>
      <c r="M519" s="357"/>
      <c r="N519" s="357"/>
      <c r="O519" s="357"/>
      <c r="P519" s="357"/>
      <c r="Q519" s="357"/>
      <c r="R519" s="357"/>
      <c r="S519" s="357"/>
      <c r="T519" s="357"/>
      <c r="U519" s="357"/>
      <c r="V519" s="357"/>
      <c r="W519" s="357"/>
      <c r="X519" s="357"/>
      <c r="Y519" s="357"/>
      <c r="Z519" s="357"/>
    </row>
    <row r="520" spans="1:26" ht="12.75" customHeight="1" x14ac:dyDescent="0.25">
      <c r="A520" s="357" t="s">
        <v>183</v>
      </c>
      <c r="B520" s="357"/>
      <c r="C520" s="357" t="s">
        <v>3</v>
      </c>
      <c r="D520" s="357" t="s">
        <v>292</v>
      </c>
      <c r="E520" s="355"/>
      <c r="F520" s="356"/>
      <c r="G520" s="357"/>
      <c r="H520" s="357"/>
      <c r="I520" s="357"/>
      <c r="J520" s="357"/>
      <c r="K520" s="357"/>
      <c r="L520" s="357"/>
      <c r="M520" s="357"/>
      <c r="N520" s="357"/>
      <c r="O520" s="357"/>
      <c r="P520" s="357"/>
      <c r="Q520" s="357"/>
      <c r="R520" s="357"/>
      <c r="S520" s="357"/>
      <c r="T520" s="357"/>
      <c r="U520" s="357"/>
      <c r="V520" s="357"/>
      <c r="W520" s="357"/>
      <c r="X520" s="357"/>
      <c r="Y520" s="357"/>
      <c r="Z520" s="357"/>
    </row>
    <row r="521" spans="1:26" ht="12.75" customHeight="1" x14ac:dyDescent="0.25">
      <c r="A521" s="357"/>
      <c r="B521" s="357"/>
      <c r="C521" s="357"/>
      <c r="D521" s="357"/>
      <c r="E521" s="355"/>
      <c r="F521" s="356"/>
      <c r="G521" s="357"/>
      <c r="H521" s="357"/>
      <c r="I521" s="357"/>
      <c r="J521" s="357"/>
      <c r="K521" s="357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V521" s="357"/>
      <c r="W521" s="357"/>
      <c r="X521" s="357"/>
      <c r="Y521" s="357"/>
      <c r="Z521" s="357"/>
    </row>
    <row r="522" spans="1:26" ht="12.75" customHeight="1" x14ac:dyDescent="0.25">
      <c r="A522" s="362" t="s">
        <v>185</v>
      </c>
      <c r="B522" s="533" t="s">
        <v>186</v>
      </c>
      <c r="C522" s="517"/>
      <c r="D522" s="534"/>
      <c r="E522" s="362" t="s">
        <v>187</v>
      </c>
      <c r="F522" s="363" t="s">
        <v>188</v>
      </c>
      <c r="G522" s="362" t="s">
        <v>189</v>
      </c>
      <c r="H522" s="362" t="s">
        <v>190</v>
      </c>
      <c r="I522" s="357"/>
      <c r="J522" s="357"/>
      <c r="K522" s="357"/>
      <c r="L522" s="357"/>
      <c r="M522" s="357"/>
      <c r="N522" s="357"/>
      <c r="O522" s="357"/>
      <c r="P522" s="357"/>
      <c r="Q522" s="357"/>
      <c r="R522" s="357"/>
      <c r="S522" s="357"/>
      <c r="T522" s="357"/>
      <c r="U522" s="357"/>
      <c r="V522" s="357"/>
      <c r="W522" s="357"/>
      <c r="X522" s="357"/>
      <c r="Y522" s="357"/>
      <c r="Z522" s="357"/>
    </row>
    <row r="523" spans="1:26" ht="12.75" customHeight="1" x14ac:dyDescent="0.25">
      <c r="A523" s="364" t="s">
        <v>191</v>
      </c>
      <c r="B523" s="365" t="s">
        <v>192</v>
      </c>
      <c r="C523" s="366"/>
      <c r="D523" s="367"/>
      <c r="E523" s="364"/>
      <c r="F523" s="368"/>
      <c r="G523" s="369"/>
      <c r="H523" s="370"/>
      <c r="I523" s="357"/>
      <c r="J523" s="357"/>
      <c r="K523" s="357"/>
      <c r="L523" s="357"/>
      <c r="M523" s="357"/>
      <c r="N523" s="357"/>
      <c r="O523" s="357"/>
      <c r="P523" s="357"/>
      <c r="Q523" s="357"/>
      <c r="R523" s="357"/>
      <c r="S523" s="357"/>
      <c r="T523" s="357"/>
      <c r="U523" s="357"/>
      <c r="V523" s="357"/>
      <c r="W523" s="357"/>
      <c r="X523" s="357"/>
      <c r="Y523" s="357"/>
      <c r="Z523" s="357"/>
    </row>
    <row r="524" spans="1:26" ht="12.75" customHeight="1" x14ac:dyDescent="0.25">
      <c r="A524" s="371">
        <v>1</v>
      </c>
      <c r="B524" s="372" t="s">
        <v>193</v>
      </c>
      <c r="C524" s="373"/>
      <c r="D524" s="374"/>
      <c r="E524" s="375" t="s">
        <v>194</v>
      </c>
      <c r="F524" s="376">
        <v>8.0000000000000002E-3</v>
      </c>
      <c r="G524" s="377">
        <f>BAHAN!$D$9</f>
        <v>70000</v>
      </c>
      <c r="H524" s="377">
        <f t="shared" ref="H524:H527" si="40">G524*F524</f>
        <v>560</v>
      </c>
      <c r="I524" s="357"/>
      <c r="J524" s="357"/>
      <c r="K524" s="357"/>
      <c r="L524" s="357"/>
      <c r="M524" s="357"/>
      <c r="N524" s="357"/>
      <c r="O524" s="357"/>
      <c r="P524" s="357"/>
      <c r="Q524" s="357"/>
      <c r="R524" s="357"/>
      <c r="S524" s="357"/>
      <c r="T524" s="357"/>
      <c r="U524" s="357"/>
      <c r="V524" s="357"/>
      <c r="W524" s="357"/>
      <c r="X524" s="357"/>
      <c r="Y524" s="357"/>
      <c r="Z524" s="357"/>
    </row>
    <row r="525" spans="1:26" ht="12.75" customHeight="1" x14ac:dyDescent="0.25">
      <c r="A525" s="371">
        <v>2</v>
      </c>
      <c r="B525" s="372" t="s">
        <v>203</v>
      </c>
      <c r="C525" s="373"/>
      <c r="D525" s="374"/>
      <c r="E525" s="375" t="s">
        <v>194</v>
      </c>
      <c r="F525" s="376">
        <v>8.0000000000000002E-3</v>
      </c>
      <c r="G525" s="377">
        <f>BAHAN!$D$10</f>
        <v>65000</v>
      </c>
      <c r="H525" s="377">
        <f t="shared" si="40"/>
        <v>520</v>
      </c>
      <c r="I525" s="357"/>
      <c r="J525" s="357"/>
      <c r="K525" s="357"/>
      <c r="L525" s="357"/>
      <c r="M525" s="357"/>
      <c r="N525" s="357"/>
      <c r="O525" s="357"/>
      <c r="P525" s="357"/>
      <c r="Q525" s="357"/>
      <c r="R525" s="357"/>
      <c r="S525" s="357"/>
      <c r="T525" s="357"/>
      <c r="U525" s="357"/>
      <c r="V525" s="357"/>
      <c r="W525" s="357"/>
      <c r="X525" s="357"/>
      <c r="Y525" s="357"/>
      <c r="Z525" s="357"/>
    </row>
    <row r="526" spans="1:26" ht="12.75" customHeight="1" x14ac:dyDescent="0.25">
      <c r="A526" s="371">
        <v>3</v>
      </c>
      <c r="B526" s="372" t="s">
        <v>204</v>
      </c>
      <c r="C526" s="373"/>
      <c r="D526" s="374"/>
      <c r="E526" s="375" t="s">
        <v>194</v>
      </c>
      <c r="F526" s="376">
        <v>7.4999999999999997E-2</v>
      </c>
      <c r="G526" s="377">
        <f>BAHAN!$D$11</f>
        <v>70000</v>
      </c>
      <c r="H526" s="377">
        <f t="shared" si="40"/>
        <v>5250</v>
      </c>
      <c r="I526" s="357"/>
      <c r="J526" s="357"/>
      <c r="K526" s="357"/>
      <c r="L526" s="357"/>
      <c r="M526" s="357"/>
      <c r="N526" s="357"/>
      <c r="O526" s="357"/>
      <c r="P526" s="357"/>
      <c r="Q526" s="357"/>
      <c r="R526" s="357"/>
      <c r="S526" s="357"/>
      <c r="T526" s="357"/>
      <c r="U526" s="357"/>
      <c r="V526" s="357"/>
      <c r="W526" s="357"/>
      <c r="X526" s="357"/>
      <c r="Y526" s="357"/>
      <c r="Z526" s="357"/>
    </row>
    <row r="527" spans="1:26" ht="12.75" customHeight="1" x14ac:dyDescent="0.25">
      <c r="A527" s="371">
        <v>4</v>
      </c>
      <c r="B527" s="372" t="s">
        <v>290</v>
      </c>
      <c r="C527" s="373"/>
      <c r="D527" s="374"/>
      <c r="E527" s="375" t="s">
        <v>194</v>
      </c>
      <c r="F527" s="376">
        <v>0.15</v>
      </c>
      <c r="G527" s="377">
        <f>BAHAN!$D$12</f>
        <v>94400</v>
      </c>
      <c r="H527" s="377">
        <f t="shared" si="40"/>
        <v>14160</v>
      </c>
      <c r="I527" s="357"/>
      <c r="J527" s="357"/>
      <c r="K527" s="357"/>
      <c r="L527" s="357"/>
      <c r="M527" s="357"/>
      <c r="N527" s="357"/>
      <c r="O527" s="357"/>
      <c r="P527" s="357"/>
      <c r="Q527" s="357"/>
      <c r="R527" s="357"/>
      <c r="S527" s="357"/>
      <c r="T527" s="357"/>
      <c r="U527" s="357"/>
      <c r="V527" s="357"/>
      <c r="W527" s="357"/>
      <c r="X527" s="357"/>
      <c r="Y527" s="357"/>
      <c r="Z527" s="357"/>
    </row>
    <row r="528" spans="1:26" ht="12.75" customHeight="1" x14ac:dyDescent="0.25">
      <c r="A528" s="535" t="s">
        <v>196</v>
      </c>
      <c r="B528" s="517"/>
      <c r="C528" s="517"/>
      <c r="D528" s="517"/>
      <c r="E528" s="517"/>
      <c r="F528" s="517"/>
      <c r="G528" s="534"/>
      <c r="H528" s="370">
        <f>SUM(H524:H527)</f>
        <v>20490</v>
      </c>
      <c r="I528" s="357"/>
      <c r="J528" s="357"/>
      <c r="K528" s="357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W528" s="357"/>
      <c r="X528" s="357"/>
      <c r="Y528" s="357"/>
      <c r="Z528" s="357"/>
    </row>
    <row r="529" spans="1:26" ht="12.75" customHeight="1" x14ac:dyDescent="0.25">
      <c r="A529" s="364" t="s">
        <v>205</v>
      </c>
      <c r="B529" s="365" t="s">
        <v>206</v>
      </c>
      <c r="C529" s="366"/>
      <c r="D529" s="374"/>
      <c r="E529" s="364"/>
      <c r="F529" s="368"/>
      <c r="G529" s="369"/>
      <c r="H529" s="370"/>
      <c r="I529" s="357"/>
      <c r="J529" s="357"/>
      <c r="K529" s="357"/>
      <c r="L529" s="357"/>
      <c r="M529" s="357"/>
      <c r="N529" s="357"/>
      <c r="O529" s="357"/>
      <c r="P529" s="357"/>
      <c r="Q529" s="357"/>
      <c r="R529" s="357"/>
      <c r="S529" s="357"/>
      <c r="T529" s="357"/>
      <c r="U529" s="357"/>
      <c r="V529" s="357"/>
      <c r="W529" s="357"/>
      <c r="X529" s="357"/>
      <c r="Y529" s="357"/>
      <c r="Z529" s="357"/>
    </row>
    <row r="530" spans="1:26" ht="12.75" customHeight="1" x14ac:dyDescent="0.25">
      <c r="A530" s="371">
        <v>1</v>
      </c>
      <c r="B530" s="372" t="s">
        <v>293</v>
      </c>
      <c r="C530" s="366"/>
      <c r="D530" s="374"/>
      <c r="E530" s="375" t="s">
        <v>227</v>
      </c>
      <c r="F530" s="376">
        <v>25</v>
      </c>
      <c r="G530" s="382">
        <f>BAHAN!$D$43</f>
        <v>11500</v>
      </c>
      <c r="H530" s="377">
        <f>G530*F530</f>
        <v>287500</v>
      </c>
      <c r="I530" s="357"/>
      <c r="J530" s="357"/>
      <c r="K530" s="357"/>
      <c r="L530" s="357"/>
      <c r="M530" s="357"/>
      <c r="N530" s="357"/>
      <c r="O530" s="357"/>
      <c r="P530" s="357"/>
      <c r="Q530" s="357"/>
      <c r="R530" s="357"/>
      <c r="S530" s="357"/>
      <c r="T530" s="357"/>
      <c r="U530" s="357"/>
      <c r="V530" s="357"/>
      <c r="W530" s="357"/>
      <c r="X530" s="357"/>
      <c r="Y530" s="357"/>
      <c r="Z530" s="357"/>
    </row>
    <row r="531" spans="1:26" ht="12.75" customHeight="1" x14ac:dyDescent="0.25">
      <c r="A531" s="535" t="s">
        <v>212</v>
      </c>
      <c r="B531" s="517"/>
      <c r="C531" s="517"/>
      <c r="D531" s="517"/>
      <c r="E531" s="517"/>
      <c r="F531" s="517"/>
      <c r="G531" s="534"/>
      <c r="H531" s="370">
        <f>SUM(H530)</f>
        <v>287500</v>
      </c>
      <c r="I531" s="357"/>
      <c r="J531" s="357"/>
      <c r="K531" s="357"/>
      <c r="L531" s="357"/>
      <c r="M531" s="357"/>
      <c r="N531" s="357"/>
      <c r="O531" s="357"/>
      <c r="P531" s="357"/>
      <c r="Q531" s="357"/>
      <c r="R531" s="357"/>
      <c r="S531" s="357"/>
      <c r="T531" s="357"/>
      <c r="U531" s="357"/>
      <c r="V531" s="357"/>
      <c r="W531" s="357"/>
      <c r="X531" s="357"/>
      <c r="Y531" s="357"/>
      <c r="Z531" s="357"/>
    </row>
    <row r="532" spans="1:26" ht="12.75" customHeight="1" x14ac:dyDescent="0.25">
      <c r="A532" s="364" t="s">
        <v>13</v>
      </c>
      <c r="B532" s="365" t="s">
        <v>213</v>
      </c>
      <c r="C532" s="366"/>
      <c r="D532" s="366"/>
      <c r="E532" s="378"/>
      <c r="F532" s="379"/>
      <c r="G532" s="374"/>
      <c r="H532" s="370">
        <f>H528+H531</f>
        <v>307990</v>
      </c>
      <c r="I532" s="357"/>
      <c r="J532" s="357"/>
      <c r="K532" s="357"/>
      <c r="L532" s="357"/>
      <c r="M532" s="357"/>
      <c r="N532" s="357"/>
      <c r="O532" s="357"/>
      <c r="P532" s="357"/>
      <c r="Q532" s="357"/>
      <c r="R532" s="357"/>
      <c r="S532" s="357"/>
      <c r="T532" s="357"/>
      <c r="U532" s="357"/>
      <c r="V532" s="357"/>
      <c r="W532" s="357"/>
      <c r="X532" s="357"/>
      <c r="Y532" s="357"/>
      <c r="Z532" s="357"/>
    </row>
    <row r="533" spans="1:26" ht="12.75" customHeight="1" x14ac:dyDescent="0.25">
      <c r="A533" s="364" t="s">
        <v>14</v>
      </c>
      <c r="B533" s="365" t="s">
        <v>198</v>
      </c>
      <c r="C533" s="366"/>
      <c r="D533" s="366"/>
      <c r="E533" s="380">
        <v>0</v>
      </c>
      <c r="F533" s="381" t="s">
        <v>214</v>
      </c>
      <c r="G533" s="374"/>
      <c r="H533" s="370">
        <f>H532*E533</f>
        <v>0</v>
      </c>
      <c r="I533" s="357"/>
      <c r="J533" s="357"/>
      <c r="K533" s="357"/>
      <c r="L533" s="357"/>
      <c r="M533" s="357"/>
      <c r="N533" s="357"/>
      <c r="O533" s="357"/>
      <c r="P533" s="357"/>
      <c r="Q533" s="357"/>
      <c r="R533" s="357"/>
      <c r="S533" s="357"/>
      <c r="T533" s="357"/>
      <c r="U533" s="357"/>
      <c r="V533" s="357"/>
      <c r="W533" s="357"/>
      <c r="X533" s="357"/>
      <c r="Y533" s="357"/>
      <c r="Z533" s="357"/>
    </row>
    <row r="534" spans="1:26" ht="12.75" customHeight="1" x14ac:dyDescent="0.25">
      <c r="A534" s="364" t="s">
        <v>15</v>
      </c>
      <c r="B534" s="365" t="s">
        <v>215</v>
      </c>
      <c r="C534" s="366"/>
      <c r="D534" s="366"/>
      <c r="E534" s="378"/>
      <c r="F534" s="379"/>
      <c r="G534" s="374"/>
      <c r="H534" s="370">
        <f>SUM(H532:H533)</f>
        <v>307990</v>
      </c>
      <c r="I534" s="357"/>
      <c r="J534" s="357"/>
      <c r="K534" s="357"/>
      <c r="L534" s="357"/>
      <c r="M534" s="357"/>
      <c r="N534" s="357"/>
      <c r="O534" s="357"/>
      <c r="P534" s="357"/>
      <c r="Q534" s="357"/>
      <c r="R534" s="357"/>
      <c r="S534" s="357"/>
      <c r="T534" s="357"/>
      <c r="U534" s="357"/>
      <c r="V534" s="357"/>
      <c r="W534" s="357"/>
      <c r="X534" s="357"/>
      <c r="Y534" s="357"/>
      <c r="Z534" s="357"/>
    </row>
    <row r="535" spans="1:26" ht="12.75" customHeight="1" x14ac:dyDescent="0.25">
      <c r="A535" s="357"/>
      <c r="B535" s="357"/>
      <c r="C535" s="357"/>
      <c r="D535" s="357"/>
      <c r="E535" s="355"/>
      <c r="F535" s="356"/>
      <c r="G535" s="357"/>
      <c r="H535" s="357"/>
      <c r="I535" s="357"/>
      <c r="J535" s="357"/>
      <c r="K535" s="357"/>
      <c r="L535" s="357"/>
      <c r="M535" s="357"/>
      <c r="N535" s="357"/>
      <c r="O535" s="357"/>
      <c r="P535" s="357"/>
      <c r="Q535" s="357"/>
      <c r="R535" s="357"/>
      <c r="S535" s="357"/>
      <c r="T535" s="357"/>
      <c r="U535" s="357"/>
      <c r="V535" s="357"/>
      <c r="W535" s="357"/>
      <c r="X535" s="357"/>
      <c r="Y535" s="357"/>
      <c r="Z535" s="357"/>
    </row>
    <row r="536" spans="1:26" ht="12.75" customHeight="1" x14ac:dyDescent="0.25">
      <c r="A536" s="357"/>
      <c r="B536" s="357"/>
      <c r="C536" s="357"/>
      <c r="D536" s="357"/>
      <c r="E536" s="355"/>
      <c r="F536" s="356"/>
      <c r="G536" s="357"/>
      <c r="H536" s="357"/>
      <c r="I536" s="357"/>
      <c r="J536" s="357"/>
      <c r="K536" s="357"/>
      <c r="L536" s="357"/>
      <c r="M536" s="357"/>
      <c r="N536" s="357"/>
      <c r="O536" s="357"/>
      <c r="P536" s="357"/>
      <c r="Q536" s="357"/>
      <c r="R536" s="357"/>
      <c r="S536" s="357"/>
      <c r="T536" s="357"/>
      <c r="U536" s="357"/>
      <c r="V536" s="357"/>
      <c r="W536" s="357"/>
      <c r="X536" s="357"/>
      <c r="Y536" s="357"/>
      <c r="Z536" s="357"/>
    </row>
    <row r="537" spans="1:26" ht="12.75" customHeight="1" x14ac:dyDescent="0.25">
      <c r="A537" s="357"/>
      <c r="B537" s="357"/>
      <c r="C537" s="357"/>
      <c r="D537" s="357"/>
      <c r="E537" s="355"/>
      <c r="F537" s="356"/>
      <c r="G537" s="357"/>
      <c r="H537" s="357"/>
      <c r="I537" s="357"/>
      <c r="J537" s="357"/>
      <c r="K537" s="357"/>
      <c r="L537" s="357"/>
      <c r="M537" s="357"/>
      <c r="N537" s="357"/>
      <c r="O537" s="357"/>
      <c r="P537" s="357"/>
      <c r="Q537" s="357"/>
      <c r="R537" s="357"/>
      <c r="S537" s="357"/>
      <c r="T537" s="357"/>
      <c r="U537" s="357"/>
      <c r="V537" s="357"/>
      <c r="W537" s="357"/>
      <c r="X537" s="357"/>
      <c r="Y537" s="357"/>
      <c r="Z537" s="357"/>
    </row>
    <row r="538" spans="1:26" ht="12.75" customHeight="1" x14ac:dyDescent="0.25">
      <c r="A538" s="357" t="s">
        <v>179</v>
      </c>
      <c r="B538" s="357"/>
      <c r="C538" s="357" t="s">
        <v>3</v>
      </c>
      <c r="D538" s="361" t="s">
        <v>294</v>
      </c>
      <c r="E538" s="355"/>
      <c r="F538" s="356"/>
      <c r="G538" s="357"/>
      <c r="H538" s="357"/>
      <c r="I538" s="357"/>
      <c r="J538" s="357"/>
      <c r="K538" s="357"/>
      <c r="L538" s="357"/>
      <c r="M538" s="357"/>
      <c r="N538" s="357"/>
      <c r="O538" s="357"/>
      <c r="P538" s="357"/>
      <c r="Q538" s="357"/>
      <c r="R538" s="357"/>
      <c r="S538" s="357"/>
      <c r="T538" s="357"/>
      <c r="U538" s="357"/>
      <c r="V538" s="357"/>
      <c r="W538" s="357"/>
      <c r="X538" s="357"/>
      <c r="Y538" s="357"/>
      <c r="Z538" s="357"/>
    </row>
    <row r="539" spans="1:26" ht="12.75" customHeight="1" x14ac:dyDescent="0.25">
      <c r="A539" s="357" t="s">
        <v>181</v>
      </c>
      <c r="B539" s="357"/>
      <c r="C539" s="357" t="s">
        <v>3</v>
      </c>
      <c r="D539" s="357" t="s">
        <v>182</v>
      </c>
      <c r="E539" s="355"/>
      <c r="F539" s="356"/>
      <c r="G539" s="383"/>
      <c r="H539" s="357"/>
      <c r="I539" s="357"/>
      <c r="J539" s="357"/>
      <c r="K539" s="357"/>
      <c r="L539" s="357"/>
      <c r="M539" s="357"/>
      <c r="N539" s="357"/>
      <c r="O539" s="357"/>
      <c r="P539" s="357"/>
      <c r="Q539" s="357"/>
      <c r="R539" s="357"/>
      <c r="S539" s="357"/>
      <c r="T539" s="357"/>
      <c r="U539" s="357"/>
      <c r="V539" s="357"/>
      <c r="W539" s="357"/>
      <c r="X539" s="357"/>
      <c r="Y539" s="357"/>
      <c r="Z539" s="357"/>
    </row>
    <row r="540" spans="1:26" ht="12.75" customHeight="1" x14ac:dyDescent="0.25">
      <c r="A540" s="357" t="s">
        <v>183</v>
      </c>
      <c r="B540" s="357"/>
      <c r="C540" s="357" t="s">
        <v>3</v>
      </c>
      <c r="D540" s="357" t="s">
        <v>292</v>
      </c>
      <c r="E540" s="355"/>
      <c r="F540" s="356"/>
      <c r="G540" s="357"/>
      <c r="H540" s="357"/>
      <c r="I540" s="357"/>
      <c r="J540" s="357"/>
      <c r="K540" s="357"/>
      <c r="L540" s="357"/>
      <c r="M540" s="357"/>
      <c r="N540" s="357"/>
      <c r="O540" s="357"/>
      <c r="P540" s="357"/>
      <c r="Q540" s="357"/>
      <c r="R540" s="357"/>
      <c r="S540" s="357"/>
      <c r="T540" s="357"/>
      <c r="U540" s="357"/>
      <c r="V540" s="357"/>
      <c r="W540" s="357"/>
      <c r="X540" s="357"/>
      <c r="Y540" s="357"/>
      <c r="Z540" s="357"/>
    </row>
    <row r="541" spans="1:26" ht="12.75" customHeight="1" x14ac:dyDescent="0.25">
      <c r="A541" s="357"/>
      <c r="B541" s="357"/>
      <c r="C541" s="357"/>
      <c r="D541" s="357"/>
      <c r="E541" s="355"/>
      <c r="F541" s="356"/>
      <c r="G541" s="357"/>
      <c r="H541" s="357"/>
      <c r="I541" s="357"/>
      <c r="J541" s="357"/>
      <c r="K541" s="357"/>
      <c r="L541" s="357"/>
      <c r="M541" s="357"/>
      <c r="N541" s="357"/>
      <c r="O541" s="357"/>
      <c r="P541" s="357"/>
      <c r="Q541" s="357"/>
      <c r="R541" s="357"/>
      <c r="S541" s="357"/>
      <c r="T541" s="357"/>
      <c r="U541" s="357"/>
      <c r="V541" s="357"/>
      <c r="W541" s="357"/>
      <c r="X541" s="357"/>
      <c r="Y541" s="357"/>
      <c r="Z541" s="357"/>
    </row>
    <row r="542" spans="1:26" ht="12.75" customHeight="1" x14ac:dyDescent="0.25">
      <c r="A542" s="362" t="s">
        <v>185</v>
      </c>
      <c r="B542" s="533" t="s">
        <v>186</v>
      </c>
      <c r="C542" s="517"/>
      <c r="D542" s="534"/>
      <c r="E542" s="362" t="s">
        <v>187</v>
      </c>
      <c r="F542" s="363" t="s">
        <v>188</v>
      </c>
      <c r="G542" s="362" t="s">
        <v>189</v>
      </c>
      <c r="H542" s="362" t="s">
        <v>190</v>
      </c>
      <c r="I542" s="357"/>
      <c r="J542" s="357"/>
      <c r="K542" s="357"/>
      <c r="L542" s="357"/>
      <c r="M542" s="357"/>
      <c r="N542" s="357"/>
      <c r="O542" s="357"/>
      <c r="P542" s="357"/>
      <c r="Q542" s="357"/>
      <c r="R542" s="357"/>
      <c r="S542" s="357"/>
      <c r="T542" s="357"/>
      <c r="U542" s="357"/>
      <c r="V542" s="357"/>
      <c r="W542" s="357"/>
      <c r="X542" s="357"/>
      <c r="Y542" s="357"/>
      <c r="Z542" s="357"/>
    </row>
    <row r="543" spans="1:26" ht="12.75" customHeight="1" x14ac:dyDescent="0.25">
      <c r="A543" s="364" t="s">
        <v>191</v>
      </c>
      <c r="B543" s="365" t="s">
        <v>192</v>
      </c>
      <c r="C543" s="366"/>
      <c r="D543" s="367"/>
      <c r="E543" s="364"/>
      <c r="F543" s="368"/>
      <c r="G543" s="369"/>
      <c r="H543" s="370"/>
      <c r="I543" s="357"/>
      <c r="J543" s="357"/>
      <c r="K543" s="357"/>
      <c r="L543" s="357"/>
      <c r="M543" s="357"/>
      <c r="N543" s="357"/>
      <c r="O543" s="357"/>
      <c r="P543" s="357"/>
      <c r="Q543" s="357"/>
      <c r="R543" s="357"/>
      <c r="S543" s="357"/>
      <c r="T543" s="357"/>
      <c r="U543" s="357"/>
      <c r="V543" s="357"/>
      <c r="W543" s="357"/>
      <c r="X543" s="357"/>
      <c r="Y543" s="357"/>
      <c r="Z543" s="357"/>
    </row>
    <row r="544" spans="1:26" ht="12.75" customHeight="1" x14ac:dyDescent="0.25">
      <c r="A544" s="371">
        <v>1</v>
      </c>
      <c r="B544" s="372" t="s">
        <v>193</v>
      </c>
      <c r="C544" s="373"/>
      <c r="D544" s="374"/>
      <c r="E544" s="375" t="s">
        <v>194</v>
      </c>
      <c r="F544" s="376">
        <v>5.0000000000000001E-3</v>
      </c>
      <c r="G544" s="377">
        <f>BAHAN!$D$9</f>
        <v>70000</v>
      </c>
      <c r="H544" s="377">
        <f t="shared" ref="H544:H547" si="41">G544*F544</f>
        <v>350</v>
      </c>
      <c r="I544" s="357"/>
      <c r="J544" s="357"/>
      <c r="K544" s="357"/>
      <c r="L544" s="357"/>
      <c r="M544" s="357"/>
      <c r="N544" s="357"/>
      <c r="O544" s="357"/>
      <c r="P544" s="357"/>
      <c r="Q544" s="357"/>
      <c r="R544" s="357"/>
      <c r="S544" s="357"/>
      <c r="T544" s="357"/>
      <c r="U544" s="357"/>
      <c r="V544" s="357"/>
      <c r="W544" s="357"/>
      <c r="X544" s="357"/>
      <c r="Y544" s="357"/>
      <c r="Z544" s="357"/>
    </row>
    <row r="545" spans="1:26" ht="12.75" customHeight="1" x14ac:dyDescent="0.25">
      <c r="A545" s="371">
        <v>2</v>
      </c>
      <c r="B545" s="372" t="s">
        <v>203</v>
      </c>
      <c r="C545" s="373"/>
      <c r="D545" s="374"/>
      <c r="E545" s="375" t="s">
        <v>194</v>
      </c>
      <c r="F545" s="376">
        <v>0.02</v>
      </c>
      <c r="G545" s="377">
        <f>BAHAN!$D$10</f>
        <v>65000</v>
      </c>
      <c r="H545" s="377">
        <f t="shared" si="41"/>
        <v>1300</v>
      </c>
      <c r="I545" s="357"/>
      <c r="J545" s="357"/>
      <c r="K545" s="357"/>
      <c r="L545" s="357"/>
      <c r="M545" s="357"/>
      <c r="N545" s="357"/>
      <c r="O545" s="357"/>
      <c r="P545" s="357"/>
      <c r="Q545" s="357"/>
      <c r="R545" s="357"/>
      <c r="S545" s="357"/>
      <c r="T545" s="357"/>
      <c r="U545" s="357"/>
      <c r="V545" s="357"/>
      <c r="W545" s="357"/>
      <c r="X545" s="357"/>
      <c r="Y545" s="357"/>
      <c r="Z545" s="357"/>
    </row>
    <row r="546" spans="1:26" ht="12.75" customHeight="1" x14ac:dyDescent="0.25">
      <c r="A546" s="371">
        <v>3</v>
      </c>
      <c r="B546" s="372" t="s">
        <v>204</v>
      </c>
      <c r="C546" s="373"/>
      <c r="D546" s="374"/>
      <c r="E546" s="375" t="s">
        <v>194</v>
      </c>
      <c r="F546" s="376">
        <v>0.2</v>
      </c>
      <c r="G546" s="377">
        <f>BAHAN!$D$11</f>
        <v>70000</v>
      </c>
      <c r="H546" s="377">
        <f t="shared" si="41"/>
        <v>14000</v>
      </c>
      <c r="I546" s="357"/>
      <c r="J546" s="357"/>
      <c r="K546" s="357"/>
      <c r="L546" s="357"/>
      <c r="M546" s="357"/>
      <c r="N546" s="357"/>
      <c r="O546" s="357"/>
      <c r="P546" s="357"/>
      <c r="Q546" s="357"/>
      <c r="R546" s="357"/>
      <c r="S546" s="357"/>
      <c r="T546" s="357"/>
      <c r="U546" s="357"/>
      <c r="V546" s="357"/>
      <c r="W546" s="357"/>
      <c r="X546" s="357"/>
      <c r="Y546" s="357"/>
      <c r="Z546" s="357"/>
    </row>
    <row r="547" spans="1:26" ht="12.75" customHeight="1" x14ac:dyDescent="0.25">
      <c r="A547" s="371">
        <v>4</v>
      </c>
      <c r="B547" s="372" t="s">
        <v>290</v>
      </c>
      <c r="C547" s="373"/>
      <c r="D547" s="374"/>
      <c r="E547" s="375" t="s">
        <v>194</v>
      </c>
      <c r="F547" s="376">
        <v>0.1</v>
      </c>
      <c r="G547" s="377">
        <f>BAHAN!$D$12</f>
        <v>94400</v>
      </c>
      <c r="H547" s="377">
        <f t="shared" si="41"/>
        <v>9440</v>
      </c>
      <c r="I547" s="357"/>
      <c r="J547" s="357"/>
      <c r="K547" s="357"/>
      <c r="L547" s="357"/>
      <c r="M547" s="357"/>
      <c r="N547" s="357"/>
      <c r="O547" s="357"/>
      <c r="P547" s="357"/>
      <c r="Q547" s="357"/>
      <c r="R547" s="357"/>
      <c r="S547" s="357"/>
      <c r="T547" s="357"/>
      <c r="U547" s="357"/>
      <c r="V547" s="357"/>
      <c r="W547" s="357"/>
      <c r="X547" s="357"/>
      <c r="Y547" s="357"/>
      <c r="Z547" s="357"/>
    </row>
    <row r="548" spans="1:26" ht="12.75" customHeight="1" x14ac:dyDescent="0.25">
      <c r="A548" s="535" t="s">
        <v>196</v>
      </c>
      <c r="B548" s="517"/>
      <c r="C548" s="517"/>
      <c r="D548" s="517"/>
      <c r="E548" s="517"/>
      <c r="F548" s="517"/>
      <c r="G548" s="534"/>
      <c r="H548" s="370">
        <f>SUM(H544:H547)</f>
        <v>25090</v>
      </c>
      <c r="I548" s="357"/>
      <c r="J548" s="357"/>
      <c r="K548" s="357"/>
      <c r="L548" s="357"/>
      <c r="M548" s="357"/>
      <c r="N548" s="357"/>
      <c r="O548" s="357"/>
      <c r="P548" s="357"/>
      <c r="Q548" s="357"/>
      <c r="R548" s="357"/>
      <c r="S548" s="357"/>
      <c r="T548" s="357"/>
      <c r="U548" s="357"/>
      <c r="V548" s="357"/>
      <c r="W548" s="357"/>
      <c r="X548" s="357"/>
      <c r="Y548" s="357"/>
      <c r="Z548" s="357"/>
    </row>
    <row r="549" spans="1:26" ht="12.75" customHeight="1" x14ac:dyDescent="0.25">
      <c r="A549" s="364" t="s">
        <v>205</v>
      </c>
      <c r="B549" s="365" t="s">
        <v>206</v>
      </c>
      <c r="C549" s="366"/>
      <c r="D549" s="374"/>
      <c r="E549" s="364"/>
      <c r="F549" s="368"/>
      <c r="G549" s="369"/>
      <c r="H549" s="370"/>
      <c r="I549" s="357"/>
      <c r="J549" s="357"/>
      <c r="K549" s="357"/>
      <c r="L549" s="357"/>
      <c r="M549" s="357"/>
      <c r="N549" s="357"/>
      <c r="O549" s="357"/>
      <c r="P549" s="357"/>
      <c r="Q549" s="357"/>
      <c r="R549" s="357"/>
      <c r="S549" s="357"/>
      <c r="T549" s="357"/>
      <c r="U549" s="357"/>
      <c r="V549" s="357"/>
      <c r="W549" s="357"/>
      <c r="X549" s="357"/>
      <c r="Y549" s="357"/>
      <c r="Z549" s="357"/>
    </row>
    <row r="550" spans="1:26" ht="12.75" customHeight="1" x14ac:dyDescent="0.25">
      <c r="A550" s="371">
        <v>1</v>
      </c>
      <c r="B550" s="372" t="s">
        <v>295</v>
      </c>
      <c r="C550" s="366"/>
      <c r="D550" s="374"/>
      <c r="E550" s="375" t="s">
        <v>208</v>
      </c>
      <c r="F550" s="376">
        <v>1.0800000000000001E-2</v>
      </c>
      <c r="G550" s="382">
        <f>BAHAN!$D$44</f>
        <v>9778500</v>
      </c>
      <c r="H550" s="377">
        <f t="shared" ref="H550:H551" si="42">G550*F550</f>
        <v>105607.8</v>
      </c>
      <c r="I550" s="357"/>
      <c r="J550" s="357"/>
      <c r="K550" s="357"/>
      <c r="L550" s="357"/>
      <c r="M550" s="357"/>
      <c r="N550" s="357"/>
      <c r="O550" s="357"/>
      <c r="P550" s="357"/>
      <c r="Q550" s="357"/>
      <c r="R550" s="357"/>
      <c r="S550" s="357"/>
      <c r="T550" s="357"/>
      <c r="U550" s="357"/>
      <c r="V550" s="357"/>
      <c r="W550" s="357"/>
      <c r="X550" s="357"/>
      <c r="Y550" s="357"/>
      <c r="Z550" s="357"/>
    </row>
    <row r="551" spans="1:26" ht="12.75" customHeight="1" x14ac:dyDescent="0.25">
      <c r="A551" s="375">
        <v>2</v>
      </c>
      <c r="B551" s="372" t="s">
        <v>296</v>
      </c>
      <c r="C551" s="373"/>
      <c r="D551" s="374"/>
      <c r="E551" s="375" t="s">
        <v>211</v>
      </c>
      <c r="F551" s="376">
        <v>0.1</v>
      </c>
      <c r="G551" s="382">
        <f>BAHAN!$D$45</f>
        <v>14350</v>
      </c>
      <c r="H551" s="377">
        <f t="shared" si="42"/>
        <v>1435</v>
      </c>
      <c r="I551" s="357"/>
      <c r="J551" s="357"/>
      <c r="K551" s="357"/>
      <c r="L551" s="357"/>
      <c r="M551" s="357"/>
      <c r="N551" s="357"/>
      <c r="O551" s="357"/>
      <c r="P551" s="357"/>
      <c r="Q551" s="357"/>
      <c r="R551" s="357"/>
      <c r="S551" s="357"/>
      <c r="T551" s="357"/>
      <c r="U551" s="357"/>
      <c r="V551" s="357"/>
      <c r="W551" s="357"/>
      <c r="X551" s="357"/>
      <c r="Y551" s="357"/>
      <c r="Z551" s="357"/>
    </row>
    <row r="552" spans="1:26" ht="12.75" customHeight="1" x14ac:dyDescent="0.25">
      <c r="A552" s="535" t="s">
        <v>212</v>
      </c>
      <c r="B552" s="517"/>
      <c r="C552" s="517"/>
      <c r="D552" s="517"/>
      <c r="E552" s="517"/>
      <c r="F552" s="517"/>
      <c r="G552" s="534"/>
      <c r="H552" s="370">
        <f>SUM(H550:H551)</f>
        <v>107042.8</v>
      </c>
      <c r="I552" s="357"/>
      <c r="J552" s="357"/>
      <c r="K552" s="357"/>
      <c r="L552" s="357"/>
      <c r="M552" s="357"/>
      <c r="N552" s="357"/>
      <c r="O552" s="357"/>
      <c r="P552" s="357"/>
      <c r="Q552" s="357"/>
      <c r="R552" s="357"/>
      <c r="S552" s="357"/>
      <c r="T552" s="357"/>
      <c r="U552" s="357"/>
      <c r="V552" s="357"/>
      <c r="W552" s="357"/>
      <c r="X552" s="357"/>
      <c r="Y552" s="357"/>
      <c r="Z552" s="357"/>
    </row>
    <row r="553" spans="1:26" ht="12.75" customHeight="1" x14ac:dyDescent="0.25">
      <c r="A553" s="364" t="s">
        <v>13</v>
      </c>
      <c r="B553" s="365" t="s">
        <v>213</v>
      </c>
      <c r="C553" s="366"/>
      <c r="D553" s="366"/>
      <c r="E553" s="378"/>
      <c r="F553" s="379"/>
      <c r="G553" s="374"/>
      <c r="H553" s="370">
        <f>H548+H552</f>
        <v>132132.79999999999</v>
      </c>
      <c r="I553" s="357"/>
      <c r="J553" s="357"/>
      <c r="K553" s="357"/>
      <c r="L553" s="357"/>
      <c r="M553" s="357"/>
      <c r="N553" s="357"/>
      <c r="O553" s="357"/>
      <c r="P553" s="357"/>
      <c r="Q553" s="357"/>
      <c r="R553" s="357"/>
      <c r="S553" s="357"/>
      <c r="T553" s="357"/>
      <c r="U553" s="357"/>
      <c r="V553" s="357"/>
      <c r="W553" s="357"/>
      <c r="X553" s="357"/>
      <c r="Y553" s="357"/>
      <c r="Z553" s="357"/>
    </row>
    <row r="554" spans="1:26" ht="12.75" customHeight="1" x14ac:dyDescent="0.25">
      <c r="A554" s="364" t="s">
        <v>14</v>
      </c>
      <c r="B554" s="365" t="s">
        <v>198</v>
      </c>
      <c r="C554" s="366"/>
      <c r="D554" s="366"/>
      <c r="E554" s="380">
        <v>0</v>
      </c>
      <c r="F554" s="381" t="s">
        <v>214</v>
      </c>
      <c r="G554" s="374"/>
      <c r="H554" s="370">
        <f>H553*E554</f>
        <v>0</v>
      </c>
      <c r="I554" s="357"/>
      <c r="J554" s="357"/>
      <c r="K554" s="357"/>
      <c r="L554" s="357"/>
      <c r="M554" s="357"/>
      <c r="N554" s="357"/>
      <c r="O554" s="357"/>
      <c r="P554" s="357"/>
      <c r="Q554" s="357"/>
      <c r="R554" s="357"/>
      <c r="S554" s="357"/>
      <c r="T554" s="357"/>
      <c r="U554" s="357"/>
      <c r="V554" s="357"/>
      <c r="W554" s="357"/>
      <c r="X554" s="357"/>
      <c r="Y554" s="357"/>
      <c r="Z554" s="357"/>
    </row>
    <row r="555" spans="1:26" ht="12.75" customHeight="1" x14ac:dyDescent="0.25">
      <c r="A555" s="364" t="s">
        <v>15</v>
      </c>
      <c r="B555" s="365" t="s">
        <v>215</v>
      </c>
      <c r="C555" s="366"/>
      <c r="D555" s="366"/>
      <c r="E555" s="378"/>
      <c r="F555" s="379"/>
      <c r="G555" s="374"/>
      <c r="H555" s="370">
        <f>SUM(H553:H554)</f>
        <v>132132.79999999999</v>
      </c>
      <c r="I555" s="357"/>
      <c r="J555" s="357"/>
      <c r="K555" s="357"/>
      <c r="L555" s="357"/>
      <c r="M555" s="357"/>
      <c r="N555" s="357"/>
      <c r="O555" s="357"/>
      <c r="P555" s="357"/>
      <c r="Q555" s="357"/>
      <c r="R555" s="357"/>
      <c r="S555" s="357"/>
      <c r="T555" s="357"/>
      <c r="U555" s="357"/>
      <c r="V555" s="357"/>
      <c r="W555" s="357"/>
      <c r="X555" s="357"/>
      <c r="Y555" s="357"/>
      <c r="Z555" s="357"/>
    </row>
    <row r="556" spans="1:26" ht="12.75" customHeight="1" x14ac:dyDescent="0.25">
      <c r="A556" s="357"/>
      <c r="B556" s="357"/>
      <c r="C556" s="357"/>
      <c r="D556" s="357"/>
      <c r="E556" s="355"/>
      <c r="F556" s="356"/>
      <c r="G556" s="357"/>
      <c r="H556" s="357"/>
      <c r="I556" s="357"/>
      <c r="J556" s="357"/>
      <c r="K556" s="357"/>
      <c r="L556" s="357"/>
      <c r="M556" s="357"/>
      <c r="N556" s="357"/>
      <c r="O556" s="357"/>
      <c r="P556" s="357"/>
      <c r="Q556" s="357"/>
      <c r="R556" s="357"/>
      <c r="S556" s="357"/>
      <c r="T556" s="357"/>
      <c r="U556" s="357"/>
      <c r="V556" s="357"/>
      <c r="W556" s="357"/>
      <c r="X556" s="357"/>
      <c r="Y556" s="357"/>
      <c r="Z556" s="357"/>
    </row>
    <row r="557" spans="1:26" ht="12.75" customHeight="1" x14ac:dyDescent="0.25">
      <c r="A557" s="357"/>
      <c r="B557" s="357"/>
      <c r="C557" s="357"/>
      <c r="D557" s="357"/>
      <c r="E557" s="355"/>
      <c r="F557" s="356"/>
      <c r="G557" s="357"/>
      <c r="H557" s="357"/>
      <c r="I557" s="357"/>
      <c r="J557" s="357"/>
      <c r="K557" s="357"/>
      <c r="L557" s="357"/>
      <c r="M557" s="357"/>
      <c r="N557" s="357"/>
      <c r="O557" s="357"/>
      <c r="P557" s="357"/>
      <c r="Q557" s="357"/>
      <c r="R557" s="357"/>
      <c r="S557" s="357"/>
      <c r="T557" s="357"/>
      <c r="U557" s="357"/>
      <c r="V557" s="357"/>
      <c r="W557" s="357"/>
      <c r="X557" s="357"/>
      <c r="Y557" s="357"/>
      <c r="Z557" s="357"/>
    </row>
    <row r="558" spans="1:26" ht="12.75" customHeight="1" x14ac:dyDescent="0.25">
      <c r="A558" s="357"/>
      <c r="B558" s="357"/>
      <c r="C558" s="357"/>
      <c r="D558" s="357"/>
      <c r="E558" s="355"/>
      <c r="F558" s="356"/>
      <c r="G558" s="357"/>
      <c r="H558" s="357"/>
      <c r="I558" s="357"/>
      <c r="J558" s="357"/>
      <c r="K558" s="357"/>
      <c r="L558" s="357"/>
      <c r="M558" s="357"/>
      <c r="N558" s="357"/>
      <c r="O558" s="357"/>
      <c r="P558" s="357"/>
      <c r="Q558" s="357"/>
      <c r="R558" s="357"/>
      <c r="S558" s="357"/>
      <c r="T558" s="357"/>
      <c r="U558" s="357"/>
      <c r="V558" s="357"/>
      <c r="W558" s="357"/>
      <c r="X558" s="357"/>
      <c r="Y558" s="357"/>
      <c r="Z558" s="357"/>
    </row>
    <row r="559" spans="1:26" ht="12.75" customHeight="1" x14ac:dyDescent="0.25">
      <c r="A559" s="357" t="s">
        <v>179</v>
      </c>
      <c r="B559" s="357"/>
      <c r="C559" s="357" t="s">
        <v>3</v>
      </c>
      <c r="D559" s="361" t="s">
        <v>297</v>
      </c>
      <c r="E559" s="355"/>
      <c r="F559" s="356"/>
      <c r="G559" s="357"/>
      <c r="H559" s="357"/>
      <c r="I559" s="357"/>
      <c r="J559" s="357"/>
      <c r="K559" s="357"/>
      <c r="L559" s="357"/>
      <c r="M559" s="357"/>
      <c r="N559" s="357"/>
      <c r="O559" s="357"/>
      <c r="P559" s="357"/>
      <c r="Q559" s="357"/>
      <c r="R559" s="357"/>
      <c r="S559" s="357"/>
      <c r="T559" s="357"/>
      <c r="U559" s="357"/>
      <c r="V559" s="357"/>
      <c r="W559" s="357"/>
      <c r="X559" s="357"/>
      <c r="Y559" s="357"/>
      <c r="Z559" s="357"/>
    </row>
    <row r="560" spans="1:26" ht="12.75" customHeight="1" x14ac:dyDescent="0.25">
      <c r="A560" s="357" t="s">
        <v>181</v>
      </c>
      <c r="B560" s="357"/>
      <c r="C560" s="357" t="s">
        <v>3</v>
      </c>
      <c r="D560" s="357" t="s">
        <v>182</v>
      </c>
      <c r="E560" s="355"/>
      <c r="F560" s="356"/>
      <c r="G560" s="383"/>
      <c r="H560" s="357"/>
      <c r="I560" s="357"/>
      <c r="J560" s="357"/>
      <c r="K560" s="357"/>
      <c r="L560" s="357"/>
      <c r="M560" s="357"/>
      <c r="N560" s="357"/>
      <c r="O560" s="357"/>
      <c r="P560" s="357"/>
      <c r="Q560" s="357"/>
      <c r="R560" s="357"/>
      <c r="S560" s="357"/>
      <c r="T560" s="357"/>
      <c r="U560" s="357"/>
      <c r="V560" s="357"/>
      <c r="W560" s="357"/>
      <c r="X560" s="357"/>
      <c r="Y560" s="357"/>
      <c r="Z560" s="357"/>
    </row>
    <row r="561" spans="1:26" ht="12.75" customHeight="1" x14ac:dyDescent="0.25">
      <c r="A561" s="357" t="s">
        <v>183</v>
      </c>
      <c r="B561" s="357"/>
      <c r="C561" s="357" t="s">
        <v>3</v>
      </c>
      <c r="D561" s="357" t="s">
        <v>298</v>
      </c>
      <c r="E561" s="355"/>
      <c r="F561" s="356"/>
      <c r="G561" s="357"/>
      <c r="H561" s="357"/>
      <c r="I561" s="357"/>
      <c r="J561" s="357"/>
      <c r="K561" s="357"/>
      <c r="L561" s="357"/>
      <c r="M561" s="357"/>
      <c r="N561" s="357"/>
      <c r="O561" s="357"/>
      <c r="P561" s="357"/>
      <c r="Q561" s="357"/>
      <c r="R561" s="357"/>
      <c r="S561" s="357"/>
      <c r="T561" s="357"/>
      <c r="U561" s="357"/>
      <c r="V561" s="357"/>
      <c r="W561" s="357"/>
      <c r="X561" s="357"/>
      <c r="Y561" s="357"/>
      <c r="Z561" s="357"/>
    </row>
    <row r="562" spans="1:26" ht="12.75" customHeight="1" x14ac:dyDescent="0.25">
      <c r="A562" s="357"/>
      <c r="B562" s="357"/>
      <c r="C562" s="357"/>
      <c r="D562" s="357"/>
      <c r="E562" s="355"/>
      <c r="F562" s="356"/>
      <c r="G562" s="357"/>
      <c r="H562" s="357"/>
      <c r="I562" s="357"/>
      <c r="J562" s="357"/>
      <c r="K562" s="357"/>
      <c r="L562" s="357"/>
      <c r="M562" s="357"/>
      <c r="N562" s="357"/>
      <c r="O562" s="357"/>
      <c r="P562" s="357"/>
      <c r="Q562" s="357"/>
      <c r="R562" s="357"/>
      <c r="S562" s="357"/>
      <c r="T562" s="357"/>
      <c r="U562" s="357"/>
      <c r="V562" s="357"/>
      <c r="W562" s="357"/>
      <c r="X562" s="357"/>
      <c r="Y562" s="357"/>
      <c r="Z562" s="357"/>
    </row>
    <row r="563" spans="1:26" ht="12.75" customHeight="1" x14ac:dyDescent="0.25">
      <c r="A563" s="362" t="s">
        <v>185</v>
      </c>
      <c r="B563" s="533" t="s">
        <v>186</v>
      </c>
      <c r="C563" s="517"/>
      <c r="D563" s="534"/>
      <c r="E563" s="362" t="s">
        <v>187</v>
      </c>
      <c r="F563" s="363" t="s">
        <v>188</v>
      </c>
      <c r="G563" s="362" t="s">
        <v>189</v>
      </c>
      <c r="H563" s="362" t="s">
        <v>190</v>
      </c>
      <c r="I563" s="357"/>
      <c r="J563" s="357"/>
      <c r="K563" s="357"/>
      <c r="L563" s="357"/>
      <c r="M563" s="357"/>
      <c r="N563" s="357"/>
      <c r="O563" s="357"/>
      <c r="P563" s="357"/>
      <c r="Q563" s="357"/>
      <c r="R563" s="357"/>
      <c r="S563" s="357"/>
      <c r="T563" s="357"/>
      <c r="U563" s="357"/>
      <c r="V563" s="357"/>
      <c r="W563" s="357"/>
      <c r="X563" s="357"/>
      <c r="Y563" s="357"/>
      <c r="Z563" s="357"/>
    </row>
    <row r="564" spans="1:26" ht="12.75" customHeight="1" x14ac:dyDescent="0.25">
      <c r="A564" s="364" t="s">
        <v>191</v>
      </c>
      <c r="B564" s="365" t="s">
        <v>192</v>
      </c>
      <c r="C564" s="366"/>
      <c r="D564" s="367"/>
      <c r="E564" s="364"/>
      <c r="F564" s="368"/>
      <c r="G564" s="369"/>
      <c r="H564" s="370"/>
      <c r="I564" s="357"/>
      <c r="J564" s="357"/>
      <c r="K564" s="357"/>
      <c r="L564" s="357"/>
      <c r="M564" s="357"/>
      <c r="N564" s="357"/>
      <c r="O564" s="357"/>
      <c r="P564" s="357"/>
      <c r="Q564" s="357"/>
      <c r="R564" s="357"/>
      <c r="S564" s="357"/>
      <c r="T564" s="357"/>
      <c r="U564" s="357"/>
      <c r="V564" s="357"/>
      <c r="W564" s="357"/>
      <c r="X564" s="357"/>
      <c r="Y564" s="357"/>
      <c r="Z564" s="357"/>
    </row>
    <row r="565" spans="1:26" ht="12.75" customHeight="1" x14ac:dyDescent="0.25">
      <c r="A565" s="371">
        <v>1</v>
      </c>
      <c r="B565" s="372" t="s">
        <v>193</v>
      </c>
      <c r="C565" s="373"/>
      <c r="D565" s="374"/>
      <c r="E565" s="375" t="s">
        <v>194</v>
      </c>
      <c r="F565" s="376">
        <v>7.4999999999999997E-2</v>
      </c>
      <c r="G565" s="377">
        <f>BAHAN!$D$9</f>
        <v>70000</v>
      </c>
      <c r="H565" s="377">
        <f t="shared" ref="H565:H568" si="43">G565*F565</f>
        <v>5250</v>
      </c>
      <c r="I565" s="357"/>
      <c r="J565" s="357"/>
      <c r="K565" s="357"/>
      <c r="L565" s="357"/>
      <c r="M565" s="357"/>
      <c r="N565" s="357"/>
      <c r="O565" s="357"/>
      <c r="P565" s="357"/>
      <c r="Q565" s="357"/>
      <c r="R565" s="357"/>
      <c r="S565" s="357"/>
      <c r="T565" s="357"/>
      <c r="U565" s="357"/>
      <c r="V565" s="357"/>
      <c r="W565" s="357"/>
      <c r="X565" s="357"/>
      <c r="Y565" s="357"/>
      <c r="Z565" s="357"/>
    </row>
    <row r="566" spans="1:26" ht="12.75" customHeight="1" x14ac:dyDescent="0.25">
      <c r="A566" s="371">
        <v>2</v>
      </c>
      <c r="B566" s="372" t="s">
        <v>203</v>
      </c>
      <c r="C566" s="373"/>
      <c r="D566" s="374"/>
      <c r="E566" s="375" t="s">
        <v>194</v>
      </c>
      <c r="F566" s="376">
        <v>2.5000000000000001E-2</v>
      </c>
      <c r="G566" s="377">
        <f>BAHAN!$D$10</f>
        <v>65000</v>
      </c>
      <c r="H566" s="377">
        <f t="shared" si="43"/>
        <v>1625</v>
      </c>
      <c r="I566" s="357"/>
      <c r="J566" s="357"/>
      <c r="K566" s="357"/>
      <c r="L566" s="357"/>
      <c r="M566" s="357"/>
      <c r="N566" s="357"/>
      <c r="O566" s="357"/>
      <c r="P566" s="357"/>
      <c r="Q566" s="357"/>
      <c r="R566" s="357"/>
      <c r="S566" s="357"/>
      <c r="T566" s="357"/>
      <c r="U566" s="357"/>
      <c r="V566" s="357"/>
      <c r="W566" s="357"/>
      <c r="X566" s="357"/>
      <c r="Y566" s="357"/>
      <c r="Z566" s="357"/>
    </row>
    <row r="567" spans="1:26" ht="12.75" customHeight="1" x14ac:dyDescent="0.25">
      <c r="A567" s="371">
        <v>3</v>
      </c>
      <c r="B567" s="372" t="s">
        <v>195</v>
      </c>
      <c r="C567" s="373"/>
      <c r="D567" s="374"/>
      <c r="E567" s="375" t="s">
        <v>194</v>
      </c>
      <c r="F567" s="376">
        <v>0.25</v>
      </c>
      <c r="G567" s="377">
        <f>BAHAN!$D$11</f>
        <v>70000</v>
      </c>
      <c r="H567" s="377">
        <f t="shared" si="43"/>
        <v>17500</v>
      </c>
      <c r="I567" s="357"/>
      <c r="J567" s="357"/>
      <c r="K567" s="357"/>
      <c r="L567" s="357"/>
      <c r="M567" s="357"/>
      <c r="N567" s="357"/>
      <c r="O567" s="357"/>
      <c r="P567" s="357"/>
      <c r="Q567" s="357"/>
      <c r="R567" s="357"/>
      <c r="S567" s="357"/>
      <c r="T567" s="357"/>
      <c r="U567" s="357"/>
      <c r="V567" s="357"/>
      <c r="W567" s="357"/>
      <c r="X567" s="357"/>
      <c r="Y567" s="357"/>
      <c r="Z567" s="357"/>
    </row>
    <row r="568" spans="1:26" ht="12.75" customHeight="1" x14ac:dyDescent="0.25">
      <c r="A568" s="371">
        <v>4</v>
      </c>
      <c r="B568" s="372" t="s">
        <v>204</v>
      </c>
      <c r="C568" s="373"/>
      <c r="D568" s="374"/>
      <c r="E568" s="375" t="s">
        <v>194</v>
      </c>
      <c r="F568" s="376">
        <v>0.15</v>
      </c>
      <c r="G568" s="377">
        <f>BAHAN!$D$12</f>
        <v>94400</v>
      </c>
      <c r="H568" s="377">
        <f t="shared" si="43"/>
        <v>14160</v>
      </c>
      <c r="I568" s="357"/>
      <c r="J568" s="357"/>
      <c r="K568" s="357"/>
      <c r="L568" s="357"/>
      <c r="M568" s="357"/>
      <c r="N568" s="357"/>
      <c r="O568" s="357"/>
      <c r="P568" s="357"/>
      <c r="Q568" s="357"/>
      <c r="R568" s="357"/>
      <c r="S568" s="357"/>
      <c r="T568" s="357"/>
      <c r="U568" s="357"/>
      <c r="V568" s="357"/>
      <c r="W568" s="357"/>
      <c r="X568" s="357"/>
      <c r="Y568" s="357"/>
      <c r="Z568" s="357"/>
    </row>
    <row r="569" spans="1:26" ht="12.75" customHeight="1" x14ac:dyDescent="0.25">
      <c r="A569" s="535" t="s">
        <v>196</v>
      </c>
      <c r="B569" s="517"/>
      <c r="C569" s="517"/>
      <c r="D569" s="517"/>
      <c r="E569" s="517"/>
      <c r="F569" s="517"/>
      <c r="G569" s="534"/>
      <c r="H569" s="370">
        <f>SUM(H565:H568)</f>
        <v>38535</v>
      </c>
      <c r="I569" s="357"/>
      <c r="J569" s="357"/>
      <c r="K569" s="357"/>
      <c r="L569" s="357"/>
      <c r="M569" s="357"/>
      <c r="N569" s="357"/>
      <c r="O569" s="357"/>
      <c r="P569" s="357"/>
      <c r="Q569" s="357"/>
      <c r="R569" s="357"/>
      <c r="S569" s="357"/>
      <c r="T569" s="357"/>
      <c r="U569" s="357"/>
      <c r="V569" s="357"/>
      <c r="W569" s="357"/>
      <c r="X569" s="357"/>
      <c r="Y569" s="357"/>
      <c r="Z569" s="357"/>
    </row>
    <row r="570" spans="1:26" ht="12.75" customHeight="1" x14ac:dyDescent="0.25">
      <c r="A570" s="364" t="s">
        <v>205</v>
      </c>
      <c r="B570" s="365" t="s">
        <v>206</v>
      </c>
      <c r="C570" s="366"/>
      <c r="D570" s="374"/>
      <c r="E570" s="364"/>
      <c r="F570" s="368"/>
      <c r="G570" s="369"/>
      <c r="H570" s="370"/>
      <c r="I570" s="357"/>
      <c r="J570" s="357"/>
      <c r="K570" s="357"/>
      <c r="L570" s="357"/>
      <c r="M570" s="357"/>
      <c r="N570" s="357"/>
      <c r="O570" s="357"/>
      <c r="P570" s="357"/>
      <c r="Q570" s="357"/>
      <c r="R570" s="357"/>
      <c r="S570" s="357"/>
      <c r="T570" s="357"/>
      <c r="U570" s="357"/>
      <c r="V570" s="357"/>
      <c r="W570" s="357"/>
      <c r="X570" s="357"/>
      <c r="Y570" s="357"/>
      <c r="Z570" s="357"/>
    </row>
    <row r="571" spans="1:26" ht="12.75" customHeight="1" x14ac:dyDescent="0.25">
      <c r="A571" s="371">
        <v>1</v>
      </c>
      <c r="B571" s="372" t="s">
        <v>299</v>
      </c>
      <c r="C571" s="366"/>
      <c r="D571" s="374"/>
      <c r="E571" s="375" t="s">
        <v>300</v>
      </c>
      <c r="F571" s="376">
        <v>0.75</v>
      </c>
      <c r="G571" s="382">
        <f>BAHAN!D46</f>
        <v>19800</v>
      </c>
      <c r="H571" s="377">
        <f t="shared" ref="H571:H573" si="44">G571*F571</f>
        <v>14850</v>
      </c>
      <c r="I571" s="357"/>
      <c r="J571" s="357"/>
      <c r="K571" s="357"/>
      <c r="L571" s="357"/>
      <c r="M571" s="357"/>
      <c r="N571" s="357"/>
      <c r="O571" s="357"/>
      <c r="P571" s="357"/>
      <c r="Q571" s="357"/>
      <c r="R571" s="357"/>
      <c r="S571" s="357"/>
      <c r="T571" s="357"/>
      <c r="U571" s="357"/>
      <c r="V571" s="357"/>
      <c r="W571" s="357"/>
      <c r="X571" s="357"/>
      <c r="Y571" s="357"/>
      <c r="Z571" s="357"/>
    </row>
    <row r="572" spans="1:26" ht="12.75" customHeight="1" x14ac:dyDescent="0.25">
      <c r="A572" s="371">
        <v>2</v>
      </c>
      <c r="B572" s="372" t="s">
        <v>301</v>
      </c>
      <c r="C572" s="366"/>
      <c r="D572" s="374"/>
      <c r="E572" s="375" t="s">
        <v>300</v>
      </c>
      <c r="F572" s="376">
        <v>2</v>
      </c>
      <c r="G572" s="382">
        <f>BAHAN!D47</f>
        <v>14300</v>
      </c>
      <c r="H572" s="377">
        <f t="shared" si="44"/>
        <v>28600</v>
      </c>
      <c r="I572" s="357"/>
      <c r="J572" s="357"/>
      <c r="K572" s="357"/>
      <c r="L572" s="357"/>
      <c r="M572" s="357"/>
      <c r="N572" s="357"/>
      <c r="O572" s="357"/>
      <c r="P572" s="357"/>
      <c r="Q572" s="357"/>
      <c r="R572" s="357"/>
      <c r="S572" s="357"/>
      <c r="T572" s="357"/>
      <c r="U572" s="357"/>
      <c r="V572" s="357"/>
      <c r="W572" s="357"/>
      <c r="X572" s="357"/>
      <c r="Y572" s="357"/>
      <c r="Z572" s="357"/>
    </row>
    <row r="573" spans="1:26" ht="12.75" customHeight="1" x14ac:dyDescent="0.25">
      <c r="A573" s="371">
        <v>3</v>
      </c>
      <c r="B573" s="372" t="s">
        <v>302</v>
      </c>
      <c r="C573" s="366"/>
      <c r="D573" s="374"/>
      <c r="E573" s="375" t="s">
        <v>227</v>
      </c>
      <c r="F573" s="376">
        <v>4</v>
      </c>
      <c r="G573" s="382">
        <f>BAHAN!D48</f>
        <v>1600</v>
      </c>
      <c r="H573" s="377">
        <f t="shared" si="44"/>
        <v>6400</v>
      </c>
      <c r="I573" s="357"/>
      <c r="J573" s="357"/>
      <c r="K573" s="357"/>
      <c r="L573" s="357"/>
      <c r="M573" s="357"/>
      <c r="N573" s="357"/>
      <c r="O573" s="357"/>
      <c r="P573" s="357"/>
      <c r="Q573" s="357"/>
      <c r="R573" s="357"/>
      <c r="S573" s="357"/>
      <c r="T573" s="357"/>
      <c r="U573" s="357"/>
      <c r="V573" s="357"/>
      <c r="W573" s="357"/>
      <c r="X573" s="357"/>
      <c r="Y573" s="357"/>
      <c r="Z573" s="357"/>
    </row>
    <row r="574" spans="1:26" ht="12.75" customHeight="1" x14ac:dyDescent="0.25">
      <c r="A574" s="535" t="s">
        <v>212</v>
      </c>
      <c r="B574" s="517"/>
      <c r="C574" s="517"/>
      <c r="D574" s="517"/>
      <c r="E574" s="517"/>
      <c r="F574" s="517"/>
      <c r="G574" s="534"/>
      <c r="H574" s="370">
        <f>SUM(H571:H573)</f>
        <v>49850</v>
      </c>
      <c r="I574" s="357"/>
      <c r="J574" s="357"/>
      <c r="K574" s="357"/>
      <c r="L574" s="357"/>
      <c r="M574" s="357"/>
      <c r="N574" s="357"/>
      <c r="O574" s="357"/>
      <c r="P574" s="357"/>
      <c r="Q574" s="357"/>
      <c r="R574" s="357"/>
      <c r="S574" s="357"/>
      <c r="T574" s="357"/>
      <c r="U574" s="357"/>
      <c r="V574" s="357"/>
      <c r="W574" s="357"/>
      <c r="X574" s="357"/>
      <c r="Y574" s="357"/>
      <c r="Z574" s="357"/>
    </row>
    <row r="575" spans="1:26" ht="12.75" customHeight="1" x14ac:dyDescent="0.25">
      <c r="A575" s="364" t="s">
        <v>13</v>
      </c>
      <c r="B575" s="365" t="s">
        <v>213</v>
      </c>
      <c r="C575" s="366"/>
      <c r="D575" s="366"/>
      <c r="E575" s="378"/>
      <c r="F575" s="379"/>
      <c r="G575" s="374"/>
      <c r="H575" s="370">
        <f>H569+H574</f>
        <v>88385</v>
      </c>
      <c r="I575" s="357"/>
      <c r="J575" s="357"/>
      <c r="K575" s="357"/>
      <c r="L575" s="357"/>
      <c r="M575" s="357"/>
      <c r="N575" s="357"/>
      <c r="O575" s="357"/>
      <c r="P575" s="357"/>
      <c r="Q575" s="357"/>
      <c r="R575" s="357"/>
      <c r="S575" s="357"/>
      <c r="T575" s="357"/>
      <c r="U575" s="357"/>
      <c r="V575" s="357"/>
      <c r="W575" s="357"/>
      <c r="X575" s="357"/>
      <c r="Y575" s="357"/>
      <c r="Z575" s="357"/>
    </row>
    <row r="576" spans="1:26" ht="12.75" customHeight="1" x14ac:dyDescent="0.25">
      <c r="A576" s="364" t="s">
        <v>14</v>
      </c>
      <c r="B576" s="365" t="s">
        <v>198</v>
      </c>
      <c r="C576" s="366"/>
      <c r="D576" s="366"/>
      <c r="E576" s="380">
        <v>0</v>
      </c>
      <c r="F576" s="381" t="s">
        <v>214</v>
      </c>
      <c r="G576" s="374"/>
      <c r="H576" s="370">
        <f>H575*E576</f>
        <v>0</v>
      </c>
      <c r="I576" s="357"/>
      <c r="J576" s="357"/>
      <c r="K576" s="357"/>
      <c r="L576" s="357"/>
      <c r="M576" s="357"/>
      <c r="N576" s="357"/>
      <c r="O576" s="357"/>
      <c r="P576" s="357"/>
      <c r="Q576" s="357"/>
      <c r="R576" s="357"/>
      <c r="S576" s="357"/>
      <c r="T576" s="357"/>
      <c r="U576" s="357"/>
      <c r="V576" s="357"/>
      <c r="W576" s="357"/>
      <c r="X576" s="357"/>
      <c r="Y576" s="357"/>
      <c r="Z576" s="357"/>
    </row>
    <row r="577" spans="1:26" ht="12.75" customHeight="1" x14ac:dyDescent="0.25">
      <c r="A577" s="364" t="s">
        <v>15</v>
      </c>
      <c r="B577" s="365" t="s">
        <v>215</v>
      </c>
      <c r="C577" s="366"/>
      <c r="D577" s="366"/>
      <c r="E577" s="378"/>
      <c r="F577" s="379"/>
      <c r="G577" s="374"/>
      <c r="H577" s="370">
        <f>SUM(H575:H576)</f>
        <v>88385</v>
      </c>
      <c r="I577" s="357"/>
      <c r="J577" s="357"/>
      <c r="K577" s="357"/>
      <c r="L577" s="357"/>
      <c r="M577" s="357"/>
      <c r="N577" s="357"/>
      <c r="O577" s="357"/>
      <c r="P577" s="357"/>
      <c r="Q577" s="357"/>
      <c r="R577" s="357"/>
      <c r="S577" s="357"/>
      <c r="T577" s="357"/>
      <c r="U577" s="357"/>
      <c r="V577" s="357"/>
      <c r="W577" s="357"/>
      <c r="X577" s="357"/>
      <c r="Y577" s="357"/>
      <c r="Z577" s="357"/>
    </row>
    <row r="578" spans="1:26" ht="12.75" customHeight="1" x14ac:dyDescent="0.25">
      <c r="A578" s="357"/>
      <c r="B578" s="357"/>
      <c r="C578" s="357"/>
      <c r="D578" s="357"/>
      <c r="E578" s="355"/>
      <c r="F578" s="356"/>
      <c r="G578" s="357"/>
      <c r="H578" s="357"/>
      <c r="I578" s="357"/>
      <c r="J578" s="357"/>
      <c r="K578" s="357"/>
      <c r="L578" s="357"/>
      <c r="M578" s="357"/>
      <c r="N578" s="357"/>
      <c r="O578" s="357"/>
      <c r="P578" s="357"/>
      <c r="Q578" s="357"/>
      <c r="R578" s="357"/>
      <c r="S578" s="357"/>
      <c r="T578" s="357"/>
      <c r="U578" s="357"/>
      <c r="V578" s="357"/>
      <c r="W578" s="357"/>
      <c r="X578" s="357"/>
      <c r="Y578" s="357"/>
      <c r="Z578" s="357"/>
    </row>
    <row r="579" spans="1:26" ht="12.75" customHeight="1" x14ac:dyDescent="0.25">
      <c r="A579" s="357"/>
      <c r="B579" s="357"/>
      <c r="C579" s="357"/>
      <c r="D579" s="357"/>
      <c r="E579" s="355"/>
      <c r="F579" s="356"/>
      <c r="G579" s="357"/>
      <c r="H579" s="357"/>
      <c r="I579" s="357"/>
      <c r="J579" s="357"/>
      <c r="K579" s="357"/>
      <c r="L579" s="357"/>
      <c r="M579" s="357"/>
      <c r="N579" s="357"/>
      <c r="O579" s="357"/>
      <c r="P579" s="357"/>
      <c r="Q579" s="357"/>
      <c r="R579" s="357"/>
      <c r="S579" s="357"/>
      <c r="T579" s="357"/>
      <c r="U579" s="357"/>
      <c r="V579" s="357"/>
      <c r="W579" s="357"/>
      <c r="X579" s="357"/>
      <c r="Y579" s="357"/>
      <c r="Z579" s="357"/>
    </row>
    <row r="580" spans="1:26" ht="12.75" customHeight="1" x14ac:dyDescent="0.25">
      <c r="A580" s="357"/>
      <c r="B580" s="357"/>
      <c r="C580" s="357"/>
      <c r="D580" s="357"/>
      <c r="E580" s="355"/>
      <c r="F580" s="356"/>
      <c r="G580" s="357"/>
      <c r="H580" s="357"/>
      <c r="I580" s="357"/>
      <c r="J580" s="357"/>
      <c r="K580" s="357"/>
      <c r="L580" s="357"/>
      <c r="M580" s="357"/>
      <c r="N580" s="357"/>
      <c r="O580" s="357"/>
      <c r="P580" s="357"/>
      <c r="Q580" s="357"/>
      <c r="R580" s="357"/>
      <c r="S580" s="357"/>
      <c r="T580" s="357"/>
      <c r="U580" s="357"/>
      <c r="V580" s="357"/>
      <c r="W580" s="357"/>
      <c r="X580" s="357"/>
      <c r="Y580" s="357"/>
      <c r="Z580" s="357"/>
    </row>
    <row r="581" spans="1:26" ht="12.75" customHeight="1" x14ac:dyDescent="0.25">
      <c r="A581" s="357" t="s">
        <v>179</v>
      </c>
      <c r="B581" s="357"/>
      <c r="C581" s="357" t="s">
        <v>3</v>
      </c>
      <c r="D581" s="361" t="s">
        <v>303</v>
      </c>
      <c r="E581" s="355"/>
      <c r="F581" s="356"/>
      <c r="G581" s="357"/>
      <c r="H581" s="357"/>
      <c r="I581" s="357"/>
      <c r="J581" s="357"/>
      <c r="K581" s="357"/>
      <c r="L581" s="357"/>
      <c r="M581" s="357"/>
      <c r="N581" s="357"/>
      <c r="O581" s="357"/>
      <c r="P581" s="357"/>
      <c r="Q581" s="357"/>
      <c r="R581" s="357"/>
      <c r="S581" s="357"/>
      <c r="T581" s="357"/>
      <c r="U581" s="357"/>
      <c r="V581" s="357"/>
      <c r="W581" s="357"/>
      <c r="X581" s="357"/>
      <c r="Y581" s="357"/>
      <c r="Z581" s="357"/>
    </row>
    <row r="582" spans="1:26" ht="12.75" customHeight="1" x14ac:dyDescent="0.25">
      <c r="A582" s="357" t="s">
        <v>181</v>
      </c>
      <c r="B582" s="357"/>
      <c r="C582" s="357" t="s">
        <v>3</v>
      </c>
      <c r="D582" s="357" t="s">
        <v>182</v>
      </c>
      <c r="E582" s="355"/>
      <c r="F582" s="356"/>
      <c r="G582" s="383"/>
      <c r="H582" s="357"/>
      <c r="I582" s="357"/>
      <c r="J582" s="357"/>
      <c r="K582" s="357"/>
      <c r="L582" s="357"/>
      <c r="M582" s="357"/>
      <c r="N582" s="357"/>
      <c r="O582" s="357"/>
      <c r="P582" s="357"/>
      <c r="Q582" s="357"/>
      <c r="R582" s="357"/>
      <c r="S582" s="357"/>
      <c r="T582" s="357"/>
      <c r="U582" s="357"/>
      <c r="V582" s="357"/>
      <c r="W582" s="357"/>
      <c r="X582" s="357"/>
      <c r="Y582" s="357"/>
      <c r="Z582" s="357"/>
    </row>
    <row r="583" spans="1:26" ht="12.75" customHeight="1" x14ac:dyDescent="0.25">
      <c r="A583" s="357" t="s">
        <v>183</v>
      </c>
      <c r="B583" s="357"/>
      <c r="C583" s="357" t="s">
        <v>3</v>
      </c>
      <c r="D583" s="357" t="s">
        <v>304</v>
      </c>
      <c r="E583" s="355"/>
      <c r="F583" s="356"/>
      <c r="G583" s="357"/>
      <c r="H583" s="357"/>
      <c r="I583" s="357"/>
      <c r="J583" s="357"/>
      <c r="K583" s="357"/>
      <c r="L583" s="357"/>
      <c r="M583" s="357"/>
      <c r="N583" s="357"/>
      <c r="O583" s="357"/>
      <c r="P583" s="357"/>
      <c r="Q583" s="357"/>
      <c r="R583" s="357"/>
      <c r="S583" s="357"/>
      <c r="T583" s="357"/>
      <c r="U583" s="357"/>
      <c r="V583" s="357"/>
      <c r="W583" s="357"/>
      <c r="X583" s="357"/>
      <c r="Y583" s="357"/>
      <c r="Z583" s="357"/>
    </row>
    <row r="584" spans="1:26" ht="12.75" customHeight="1" x14ac:dyDescent="0.25">
      <c r="A584" s="357"/>
      <c r="B584" s="357"/>
      <c r="C584" s="357"/>
      <c r="D584" s="357"/>
      <c r="E584" s="355"/>
      <c r="F584" s="356"/>
      <c r="G584" s="357"/>
      <c r="H584" s="357"/>
      <c r="I584" s="357"/>
      <c r="J584" s="357"/>
      <c r="K584" s="357"/>
      <c r="L584" s="357"/>
      <c r="M584" s="357"/>
      <c r="N584" s="357"/>
      <c r="O584" s="357"/>
      <c r="P584" s="357"/>
      <c r="Q584" s="357"/>
      <c r="R584" s="357"/>
      <c r="S584" s="357"/>
      <c r="T584" s="357"/>
      <c r="U584" s="357"/>
      <c r="V584" s="357"/>
      <c r="W584" s="357"/>
      <c r="X584" s="357"/>
      <c r="Y584" s="357"/>
      <c r="Z584" s="357"/>
    </row>
    <row r="585" spans="1:26" ht="12.75" customHeight="1" x14ac:dyDescent="0.25">
      <c r="A585" s="362" t="s">
        <v>185</v>
      </c>
      <c r="B585" s="533" t="s">
        <v>186</v>
      </c>
      <c r="C585" s="517"/>
      <c r="D585" s="534"/>
      <c r="E585" s="362" t="s">
        <v>187</v>
      </c>
      <c r="F585" s="363" t="s">
        <v>188</v>
      </c>
      <c r="G585" s="362" t="s">
        <v>189</v>
      </c>
      <c r="H585" s="362" t="s">
        <v>190</v>
      </c>
      <c r="I585" s="357"/>
      <c r="J585" s="357"/>
      <c r="K585" s="357"/>
      <c r="L585" s="357"/>
      <c r="M585" s="357"/>
      <c r="N585" s="357"/>
      <c r="O585" s="357"/>
      <c r="P585" s="357"/>
      <c r="Q585" s="357"/>
      <c r="R585" s="357"/>
      <c r="S585" s="357"/>
      <c r="T585" s="357"/>
      <c r="U585" s="357"/>
      <c r="V585" s="357"/>
      <c r="W585" s="357"/>
      <c r="X585" s="357"/>
      <c r="Y585" s="357"/>
      <c r="Z585" s="357"/>
    </row>
    <row r="586" spans="1:26" ht="12.75" customHeight="1" x14ac:dyDescent="0.25">
      <c r="A586" s="364" t="s">
        <v>191</v>
      </c>
      <c r="B586" s="365" t="s">
        <v>192</v>
      </c>
      <c r="C586" s="366"/>
      <c r="D586" s="367"/>
      <c r="E586" s="364"/>
      <c r="F586" s="368"/>
      <c r="G586" s="369"/>
      <c r="H586" s="370"/>
      <c r="I586" s="357"/>
      <c r="J586" s="357"/>
      <c r="K586" s="357"/>
      <c r="L586" s="357"/>
      <c r="M586" s="357"/>
      <c r="N586" s="357"/>
      <c r="O586" s="357"/>
      <c r="P586" s="357"/>
      <c r="Q586" s="357"/>
      <c r="R586" s="357"/>
      <c r="S586" s="357"/>
      <c r="T586" s="357"/>
      <c r="U586" s="357"/>
      <c r="V586" s="357"/>
      <c r="W586" s="357"/>
      <c r="X586" s="357"/>
      <c r="Y586" s="357"/>
      <c r="Z586" s="357"/>
    </row>
    <row r="587" spans="1:26" ht="12.75" customHeight="1" x14ac:dyDescent="0.25">
      <c r="A587" s="371">
        <v>1</v>
      </c>
      <c r="B587" s="372" t="s">
        <v>193</v>
      </c>
      <c r="C587" s="373"/>
      <c r="D587" s="374"/>
      <c r="E587" s="375" t="s">
        <v>194</v>
      </c>
      <c r="F587" s="376">
        <v>5.0000000000000001E-3</v>
      </c>
      <c r="G587" s="377">
        <f>BAHAN!$D$9</f>
        <v>70000</v>
      </c>
      <c r="H587" s="377">
        <f t="shared" ref="H587:H590" si="45">G587*F587</f>
        <v>350</v>
      </c>
      <c r="I587" s="357"/>
      <c r="J587" s="357"/>
      <c r="K587" s="357"/>
      <c r="L587" s="357"/>
      <c r="M587" s="357"/>
      <c r="N587" s="357"/>
      <c r="O587" s="357"/>
      <c r="P587" s="357"/>
      <c r="Q587" s="357"/>
      <c r="R587" s="357"/>
      <c r="S587" s="357"/>
      <c r="T587" s="357"/>
      <c r="U587" s="357"/>
      <c r="V587" s="357"/>
      <c r="W587" s="357"/>
      <c r="X587" s="357"/>
      <c r="Y587" s="357"/>
      <c r="Z587" s="357"/>
    </row>
    <row r="588" spans="1:26" ht="12.75" customHeight="1" x14ac:dyDescent="0.25">
      <c r="A588" s="371">
        <v>2</v>
      </c>
      <c r="B588" s="372" t="s">
        <v>203</v>
      </c>
      <c r="C588" s="373"/>
      <c r="D588" s="374"/>
      <c r="E588" s="375" t="s">
        <v>194</v>
      </c>
      <c r="F588" s="376">
        <v>5.0000000000000001E-3</v>
      </c>
      <c r="G588" s="377">
        <f>BAHAN!$D$10</f>
        <v>65000</v>
      </c>
      <c r="H588" s="377">
        <f t="shared" si="45"/>
        <v>325</v>
      </c>
      <c r="I588" s="357"/>
      <c r="J588" s="357"/>
      <c r="K588" s="357"/>
      <c r="L588" s="357"/>
      <c r="M588" s="357"/>
      <c r="N588" s="357"/>
      <c r="O588" s="357"/>
      <c r="P588" s="357"/>
      <c r="Q588" s="357"/>
      <c r="R588" s="357"/>
      <c r="S588" s="357"/>
      <c r="T588" s="357"/>
      <c r="U588" s="357"/>
      <c r="V588" s="357"/>
      <c r="W588" s="357"/>
      <c r="X588" s="357"/>
      <c r="Y588" s="357"/>
      <c r="Z588" s="357"/>
    </row>
    <row r="589" spans="1:26" ht="12.75" customHeight="1" x14ac:dyDescent="0.25">
      <c r="A589" s="371">
        <v>3</v>
      </c>
      <c r="B589" s="372" t="s">
        <v>204</v>
      </c>
      <c r="C589" s="373"/>
      <c r="D589" s="374"/>
      <c r="E589" s="375" t="s">
        <v>194</v>
      </c>
      <c r="F589" s="376">
        <v>0.05</v>
      </c>
      <c r="G589" s="377">
        <f>BAHAN!$D$11</f>
        <v>70000</v>
      </c>
      <c r="H589" s="377">
        <f t="shared" si="45"/>
        <v>3500</v>
      </c>
      <c r="I589" s="357"/>
      <c r="J589" s="357"/>
      <c r="K589" s="357"/>
      <c r="L589" s="357"/>
      <c r="M589" s="357"/>
      <c r="N589" s="357"/>
      <c r="O589" s="357"/>
      <c r="P589" s="357"/>
      <c r="Q589" s="357"/>
      <c r="R589" s="357"/>
      <c r="S589" s="357"/>
      <c r="T589" s="357"/>
      <c r="U589" s="357"/>
      <c r="V589" s="357"/>
      <c r="W589" s="357"/>
      <c r="X589" s="357"/>
      <c r="Y589" s="357"/>
      <c r="Z589" s="357"/>
    </row>
    <row r="590" spans="1:26" ht="12.75" customHeight="1" x14ac:dyDescent="0.25">
      <c r="A590" s="371">
        <v>4</v>
      </c>
      <c r="B590" s="372" t="s">
        <v>290</v>
      </c>
      <c r="C590" s="373"/>
      <c r="D590" s="374"/>
      <c r="E590" s="375" t="s">
        <v>194</v>
      </c>
      <c r="F590" s="376">
        <v>0.1</v>
      </c>
      <c r="G590" s="377">
        <f>BAHAN!$D$12</f>
        <v>94400</v>
      </c>
      <c r="H590" s="377">
        <f t="shared" si="45"/>
        <v>9440</v>
      </c>
      <c r="I590" s="357"/>
      <c r="J590" s="357"/>
      <c r="K590" s="357"/>
      <c r="L590" s="357"/>
      <c r="M590" s="357"/>
      <c r="N590" s="357"/>
      <c r="O590" s="357"/>
      <c r="P590" s="357"/>
      <c r="Q590" s="357"/>
      <c r="R590" s="357"/>
      <c r="S590" s="357"/>
      <c r="T590" s="357"/>
      <c r="U590" s="357"/>
      <c r="V590" s="357"/>
      <c r="W590" s="357"/>
      <c r="X590" s="357"/>
      <c r="Y590" s="357"/>
      <c r="Z590" s="357"/>
    </row>
    <row r="591" spans="1:26" ht="12.75" customHeight="1" x14ac:dyDescent="0.25">
      <c r="A591" s="535" t="s">
        <v>196</v>
      </c>
      <c r="B591" s="517"/>
      <c r="C591" s="517"/>
      <c r="D591" s="517"/>
      <c r="E591" s="517"/>
      <c r="F591" s="517"/>
      <c r="G591" s="534"/>
      <c r="H591" s="370">
        <f>SUM(H587:H590)</f>
        <v>13615</v>
      </c>
      <c r="I591" s="357"/>
      <c r="J591" s="357"/>
      <c r="K591" s="357"/>
      <c r="L591" s="357"/>
      <c r="M591" s="357"/>
      <c r="N591" s="357"/>
      <c r="O591" s="357"/>
      <c r="P591" s="357"/>
      <c r="Q591" s="357"/>
      <c r="R591" s="357"/>
      <c r="S591" s="357"/>
      <c r="T591" s="357"/>
      <c r="U591" s="357"/>
      <c r="V591" s="357"/>
      <c r="W591" s="357"/>
      <c r="X591" s="357"/>
      <c r="Y591" s="357"/>
      <c r="Z591" s="357"/>
    </row>
    <row r="592" spans="1:26" ht="12.75" customHeight="1" x14ac:dyDescent="0.25">
      <c r="A592" s="364" t="s">
        <v>205</v>
      </c>
      <c r="B592" s="365" t="s">
        <v>206</v>
      </c>
      <c r="C592" s="366"/>
      <c r="D592" s="374"/>
      <c r="E592" s="364"/>
      <c r="F592" s="368"/>
      <c r="G592" s="369"/>
      <c r="H592" s="370"/>
      <c r="I592" s="357"/>
      <c r="J592" s="357"/>
      <c r="K592" s="357"/>
      <c r="L592" s="357"/>
      <c r="M592" s="357"/>
      <c r="N592" s="357"/>
      <c r="O592" s="357"/>
      <c r="P592" s="357"/>
      <c r="Q592" s="357"/>
      <c r="R592" s="357"/>
      <c r="S592" s="357"/>
      <c r="T592" s="357"/>
      <c r="U592" s="357"/>
      <c r="V592" s="357"/>
      <c r="W592" s="357"/>
      <c r="X592" s="357"/>
      <c r="Y592" s="357"/>
      <c r="Z592" s="357"/>
    </row>
    <row r="593" spans="1:26" ht="12.75" customHeight="1" x14ac:dyDescent="0.25">
      <c r="A593" s="371">
        <v>1</v>
      </c>
      <c r="B593" s="372" t="s">
        <v>305</v>
      </c>
      <c r="C593" s="366"/>
      <c r="D593" s="374"/>
      <c r="E593" s="375" t="s">
        <v>306</v>
      </c>
      <c r="F593" s="376">
        <v>0.36399999999999999</v>
      </c>
      <c r="G593" s="382">
        <f>BAHAN!D49</f>
        <v>57400</v>
      </c>
      <c r="H593" s="377">
        <f t="shared" ref="H593:H594" si="46">G593*F593</f>
        <v>20893.599999999999</v>
      </c>
      <c r="I593" s="357"/>
      <c r="J593" s="357"/>
      <c r="K593" s="357"/>
      <c r="L593" s="357"/>
      <c r="M593" s="357"/>
      <c r="N593" s="357"/>
      <c r="O593" s="357"/>
      <c r="P593" s="357"/>
      <c r="Q593" s="357"/>
      <c r="R593" s="357"/>
      <c r="S593" s="357"/>
      <c r="T593" s="357"/>
      <c r="U593" s="357"/>
      <c r="V593" s="357"/>
      <c r="W593" s="357"/>
      <c r="X593" s="357"/>
      <c r="Y593" s="357"/>
      <c r="Z593" s="357"/>
    </row>
    <row r="594" spans="1:26" ht="12.75" customHeight="1" x14ac:dyDescent="0.25">
      <c r="A594" s="371">
        <v>2</v>
      </c>
      <c r="B594" s="372" t="s">
        <v>307</v>
      </c>
      <c r="C594" s="366"/>
      <c r="D594" s="374"/>
      <c r="E594" s="375" t="s">
        <v>211</v>
      </c>
      <c r="F594" s="376">
        <v>0.11</v>
      </c>
      <c r="G594" s="382">
        <f>BAHAN!D50</f>
        <v>20000</v>
      </c>
      <c r="H594" s="377">
        <f t="shared" si="46"/>
        <v>2200</v>
      </c>
      <c r="I594" s="357"/>
      <c r="J594" s="357"/>
      <c r="K594" s="357"/>
      <c r="L594" s="357"/>
      <c r="M594" s="357"/>
      <c r="N594" s="357"/>
      <c r="O594" s="357"/>
      <c r="P594" s="357"/>
      <c r="Q594" s="357"/>
      <c r="R594" s="357"/>
      <c r="S594" s="357"/>
      <c r="T594" s="357"/>
      <c r="U594" s="357"/>
      <c r="V594" s="357"/>
      <c r="W594" s="357"/>
      <c r="X594" s="357"/>
      <c r="Y594" s="357"/>
      <c r="Z594" s="357"/>
    </row>
    <row r="595" spans="1:26" ht="12.75" customHeight="1" x14ac:dyDescent="0.25">
      <c r="A595" s="535" t="s">
        <v>212</v>
      </c>
      <c r="B595" s="517"/>
      <c r="C595" s="517"/>
      <c r="D595" s="517"/>
      <c r="E595" s="517"/>
      <c r="F595" s="517"/>
      <c r="G595" s="534"/>
      <c r="H595" s="370">
        <f>SUM(H593:H594)</f>
        <v>23093.599999999999</v>
      </c>
      <c r="I595" s="357"/>
      <c r="J595" s="357"/>
      <c r="K595" s="357"/>
      <c r="L595" s="357"/>
      <c r="M595" s="357"/>
      <c r="N595" s="357"/>
      <c r="O595" s="357"/>
      <c r="P595" s="357"/>
      <c r="Q595" s="357"/>
      <c r="R595" s="357"/>
      <c r="S595" s="357"/>
      <c r="T595" s="357"/>
      <c r="U595" s="357"/>
      <c r="V595" s="357"/>
      <c r="W595" s="357"/>
      <c r="X595" s="357"/>
      <c r="Y595" s="357"/>
      <c r="Z595" s="357"/>
    </row>
    <row r="596" spans="1:26" ht="12.75" customHeight="1" x14ac:dyDescent="0.25">
      <c r="A596" s="364" t="s">
        <v>13</v>
      </c>
      <c r="B596" s="365" t="s">
        <v>213</v>
      </c>
      <c r="C596" s="366"/>
      <c r="D596" s="366"/>
      <c r="E596" s="378"/>
      <c r="F596" s="379"/>
      <c r="G596" s="374"/>
      <c r="H596" s="370">
        <f>H591+H595</f>
        <v>36708.6</v>
      </c>
      <c r="I596" s="357"/>
      <c r="J596" s="357"/>
      <c r="K596" s="357"/>
      <c r="L596" s="357"/>
      <c r="M596" s="357"/>
      <c r="N596" s="357"/>
      <c r="O596" s="357"/>
      <c r="P596" s="357"/>
      <c r="Q596" s="357"/>
      <c r="R596" s="357"/>
      <c r="S596" s="357"/>
      <c r="T596" s="357"/>
      <c r="U596" s="357"/>
      <c r="V596" s="357"/>
      <c r="W596" s="357"/>
      <c r="X596" s="357"/>
      <c r="Y596" s="357"/>
      <c r="Z596" s="357"/>
    </row>
    <row r="597" spans="1:26" ht="12.75" customHeight="1" x14ac:dyDescent="0.25">
      <c r="A597" s="364" t="s">
        <v>14</v>
      </c>
      <c r="B597" s="365" t="s">
        <v>198</v>
      </c>
      <c r="C597" s="366"/>
      <c r="D597" s="366"/>
      <c r="E597" s="380">
        <v>0</v>
      </c>
      <c r="F597" s="381" t="s">
        <v>214</v>
      </c>
      <c r="G597" s="374"/>
      <c r="H597" s="370">
        <f>H596*E597</f>
        <v>0</v>
      </c>
      <c r="I597" s="357"/>
      <c r="J597" s="357"/>
      <c r="K597" s="357"/>
      <c r="L597" s="357"/>
      <c r="M597" s="357"/>
      <c r="N597" s="357"/>
      <c r="O597" s="357"/>
      <c r="P597" s="357"/>
      <c r="Q597" s="357"/>
      <c r="R597" s="357"/>
      <c r="S597" s="357"/>
      <c r="T597" s="357"/>
      <c r="U597" s="357"/>
      <c r="V597" s="357"/>
      <c r="W597" s="357"/>
      <c r="X597" s="357"/>
      <c r="Y597" s="357"/>
      <c r="Z597" s="357"/>
    </row>
    <row r="598" spans="1:26" ht="12.75" customHeight="1" x14ac:dyDescent="0.25">
      <c r="A598" s="364" t="s">
        <v>15</v>
      </c>
      <c r="B598" s="365" t="s">
        <v>215</v>
      </c>
      <c r="C598" s="366"/>
      <c r="D598" s="366"/>
      <c r="E598" s="378"/>
      <c r="F598" s="379"/>
      <c r="G598" s="374"/>
      <c r="H598" s="370">
        <f>SUM(H596:H597)</f>
        <v>36708.6</v>
      </c>
      <c r="I598" s="357"/>
      <c r="J598" s="357"/>
      <c r="K598" s="357"/>
      <c r="L598" s="357"/>
      <c r="M598" s="357"/>
      <c r="N598" s="357"/>
      <c r="O598" s="357"/>
      <c r="P598" s="357"/>
      <c r="Q598" s="357"/>
      <c r="R598" s="357"/>
      <c r="S598" s="357"/>
      <c r="T598" s="357"/>
      <c r="U598" s="357"/>
      <c r="V598" s="357"/>
      <c r="W598" s="357"/>
      <c r="X598" s="357"/>
      <c r="Y598" s="357"/>
      <c r="Z598" s="357"/>
    </row>
    <row r="599" spans="1:26" ht="12.75" customHeight="1" x14ac:dyDescent="0.25">
      <c r="A599" s="357"/>
      <c r="B599" s="357"/>
      <c r="C599" s="357"/>
      <c r="D599" s="357"/>
      <c r="E599" s="355"/>
      <c r="F599" s="356"/>
      <c r="G599" s="357"/>
      <c r="H599" s="357"/>
      <c r="I599" s="357"/>
      <c r="J599" s="357"/>
      <c r="K599" s="357"/>
      <c r="L599" s="357"/>
      <c r="M599" s="357"/>
      <c r="N599" s="357"/>
      <c r="O599" s="357"/>
      <c r="P599" s="357"/>
      <c r="Q599" s="357"/>
      <c r="R599" s="357"/>
      <c r="S599" s="357"/>
      <c r="T599" s="357"/>
      <c r="U599" s="357"/>
      <c r="V599" s="357"/>
      <c r="W599" s="357"/>
      <c r="X599" s="357"/>
      <c r="Y599" s="357"/>
      <c r="Z599" s="357"/>
    </row>
    <row r="600" spans="1:26" ht="12.75" customHeight="1" x14ac:dyDescent="0.25">
      <c r="A600" s="357"/>
      <c r="B600" s="357"/>
      <c r="C600" s="357"/>
      <c r="D600" s="357"/>
      <c r="E600" s="355"/>
      <c r="F600" s="356"/>
      <c r="G600" s="357"/>
      <c r="H600" s="357"/>
      <c r="I600" s="357"/>
      <c r="J600" s="357"/>
      <c r="K600" s="357"/>
      <c r="L600" s="357"/>
      <c r="M600" s="357"/>
      <c r="N600" s="357"/>
      <c r="O600" s="357"/>
      <c r="P600" s="357"/>
      <c r="Q600" s="357"/>
      <c r="R600" s="357"/>
      <c r="S600" s="357"/>
      <c r="T600" s="357"/>
      <c r="U600" s="357"/>
      <c r="V600" s="357"/>
      <c r="W600" s="357"/>
      <c r="X600" s="357"/>
      <c r="Y600" s="357"/>
      <c r="Z600" s="357"/>
    </row>
    <row r="601" spans="1:26" ht="12.75" customHeight="1" x14ac:dyDescent="0.25">
      <c r="A601" s="357"/>
      <c r="B601" s="357"/>
      <c r="C601" s="357"/>
      <c r="D601" s="357"/>
      <c r="E601" s="355"/>
      <c r="F601" s="356"/>
      <c r="G601" s="357"/>
      <c r="H601" s="357"/>
      <c r="I601" s="357"/>
      <c r="J601" s="357"/>
      <c r="K601" s="357"/>
      <c r="L601" s="357"/>
      <c r="M601" s="357"/>
      <c r="N601" s="357"/>
      <c r="O601" s="357"/>
      <c r="P601" s="357"/>
      <c r="Q601" s="357"/>
      <c r="R601" s="357"/>
      <c r="S601" s="357"/>
      <c r="T601" s="357"/>
      <c r="U601" s="357"/>
      <c r="V601" s="357"/>
      <c r="W601" s="357"/>
      <c r="X601" s="357"/>
      <c r="Y601" s="357"/>
      <c r="Z601" s="357"/>
    </row>
    <row r="602" spans="1:26" ht="12.75" customHeight="1" x14ac:dyDescent="0.25">
      <c r="A602" s="357" t="s">
        <v>179</v>
      </c>
      <c r="B602" s="357"/>
      <c r="C602" s="357" t="s">
        <v>3</v>
      </c>
      <c r="D602" s="361" t="s">
        <v>308</v>
      </c>
      <c r="E602" s="355"/>
      <c r="F602" s="356"/>
      <c r="G602" s="357"/>
      <c r="H602" s="357"/>
      <c r="I602" s="357"/>
      <c r="J602" s="357"/>
      <c r="K602" s="357"/>
      <c r="L602" s="357"/>
      <c r="M602" s="357"/>
      <c r="N602" s="357"/>
      <c r="O602" s="357"/>
      <c r="P602" s="357"/>
      <c r="Q602" s="357"/>
      <c r="R602" s="357"/>
      <c r="S602" s="357"/>
      <c r="T602" s="357"/>
      <c r="U602" s="357"/>
      <c r="V602" s="357"/>
      <c r="W602" s="357"/>
      <c r="X602" s="357"/>
      <c r="Y602" s="357"/>
      <c r="Z602" s="357"/>
    </row>
    <row r="603" spans="1:26" ht="12.75" customHeight="1" x14ac:dyDescent="0.25">
      <c r="A603" s="357" t="s">
        <v>181</v>
      </c>
      <c r="B603" s="357"/>
      <c r="C603" s="357" t="s">
        <v>3</v>
      </c>
      <c r="D603" s="357" t="s">
        <v>108</v>
      </c>
      <c r="E603" s="355"/>
      <c r="F603" s="356"/>
      <c r="G603" s="383"/>
      <c r="H603" s="357"/>
      <c r="I603" s="357"/>
      <c r="J603" s="357"/>
      <c r="K603" s="357"/>
      <c r="L603" s="357"/>
      <c r="M603" s="357"/>
      <c r="N603" s="357"/>
      <c r="O603" s="357"/>
      <c r="P603" s="357"/>
      <c r="Q603" s="357"/>
      <c r="R603" s="357"/>
      <c r="S603" s="357"/>
      <c r="T603" s="357"/>
      <c r="U603" s="357"/>
      <c r="V603" s="357"/>
      <c r="W603" s="357"/>
      <c r="X603" s="357"/>
      <c r="Y603" s="357"/>
      <c r="Z603" s="357"/>
    </row>
    <row r="604" spans="1:26" ht="12.75" customHeight="1" x14ac:dyDescent="0.25">
      <c r="A604" s="357" t="s">
        <v>183</v>
      </c>
      <c r="B604" s="357"/>
      <c r="C604" s="357" t="s">
        <v>3</v>
      </c>
      <c r="D604" s="357" t="s">
        <v>309</v>
      </c>
      <c r="E604" s="355"/>
      <c r="F604" s="356"/>
      <c r="G604" s="357"/>
      <c r="H604" s="357"/>
      <c r="I604" s="357"/>
      <c r="J604" s="357"/>
      <c r="K604" s="357"/>
      <c r="L604" s="357"/>
      <c r="M604" s="357"/>
      <c r="N604" s="357"/>
      <c r="O604" s="357"/>
      <c r="P604" s="357"/>
      <c r="Q604" s="357"/>
      <c r="R604" s="357"/>
      <c r="S604" s="357"/>
      <c r="T604" s="357"/>
      <c r="U604" s="357"/>
      <c r="V604" s="357"/>
      <c r="W604" s="357"/>
      <c r="X604" s="357"/>
      <c r="Y604" s="357"/>
      <c r="Z604" s="357"/>
    </row>
    <row r="605" spans="1:26" ht="12.75" customHeight="1" x14ac:dyDescent="0.25">
      <c r="A605" s="357"/>
      <c r="B605" s="357"/>
      <c r="C605" s="357"/>
      <c r="D605" s="357"/>
      <c r="E605" s="355"/>
      <c r="F605" s="356"/>
      <c r="G605" s="357"/>
      <c r="H605" s="357"/>
      <c r="I605" s="357"/>
      <c r="J605" s="357"/>
      <c r="K605" s="357"/>
      <c r="L605" s="357"/>
      <c r="M605" s="357"/>
      <c r="N605" s="357"/>
      <c r="O605" s="357"/>
      <c r="P605" s="357"/>
      <c r="Q605" s="357"/>
      <c r="R605" s="357"/>
      <c r="S605" s="357"/>
      <c r="T605" s="357"/>
      <c r="U605" s="357"/>
      <c r="V605" s="357"/>
      <c r="W605" s="357"/>
      <c r="X605" s="357"/>
      <c r="Y605" s="357"/>
      <c r="Z605" s="357"/>
    </row>
    <row r="606" spans="1:26" ht="12.75" customHeight="1" x14ac:dyDescent="0.25">
      <c r="A606" s="362" t="s">
        <v>185</v>
      </c>
      <c r="B606" s="533" t="s">
        <v>186</v>
      </c>
      <c r="C606" s="517"/>
      <c r="D606" s="534"/>
      <c r="E606" s="362" t="s">
        <v>187</v>
      </c>
      <c r="F606" s="363" t="s">
        <v>188</v>
      </c>
      <c r="G606" s="362" t="s">
        <v>189</v>
      </c>
      <c r="H606" s="362" t="s">
        <v>190</v>
      </c>
      <c r="I606" s="357"/>
      <c r="J606" s="357"/>
      <c r="K606" s="357"/>
      <c r="L606" s="357"/>
      <c r="M606" s="357"/>
      <c r="N606" s="357"/>
      <c r="O606" s="357"/>
      <c r="P606" s="357"/>
      <c r="Q606" s="357"/>
      <c r="R606" s="357"/>
      <c r="S606" s="357"/>
      <c r="T606" s="357"/>
      <c r="U606" s="357"/>
      <c r="V606" s="357"/>
      <c r="W606" s="357"/>
      <c r="X606" s="357"/>
      <c r="Y606" s="357"/>
      <c r="Z606" s="357"/>
    </row>
    <row r="607" spans="1:26" ht="12.75" customHeight="1" x14ac:dyDescent="0.25">
      <c r="A607" s="364" t="s">
        <v>191</v>
      </c>
      <c r="B607" s="365" t="s">
        <v>192</v>
      </c>
      <c r="C607" s="366"/>
      <c r="D607" s="367"/>
      <c r="E607" s="364"/>
      <c r="F607" s="368"/>
      <c r="G607" s="369"/>
      <c r="H607" s="370"/>
      <c r="I607" s="357"/>
      <c r="J607" s="357"/>
      <c r="K607" s="357"/>
      <c r="L607" s="357"/>
      <c r="M607" s="357"/>
      <c r="N607" s="357"/>
      <c r="O607" s="357"/>
      <c r="P607" s="357"/>
      <c r="Q607" s="357"/>
      <c r="R607" s="357"/>
      <c r="S607" s="357"/>
      <c r="T607" s="357"/>
      <c r="U607" s="357"/>
      <c r="V607" s="357"/>
      <c r="W607" s="357"/>
      <c r="X607" s="357"/>
      <c r="Y607" s="357"/>
      <c r="Z607" s="357"/>
    </row>
    <row r="608" spans="1:26" ht="12.75" customHeight="1" x14ac:dyDescent="0.25">
      <c r="A608" s="371">
        <v>1</v>
      </c>
      <c r="B608" s="372" t="s">
        <v>193</v>
      </c>
      <c r="C608" s="373"/>
      <c r="D608" s="374"/>
      <c r="E608" s="375" t="s">
        <v>194</v>
      </c>
      <c r="F608" s="376">
        <v>5.0000000000000001E-3</v>
      </c>
      <c r="G608" s="377">
        <f>BAHAN!$D$9</f>
        <v>70000</v>
      </c>
      <c r="H608" s="377">
        <f t="shared" ref="H608:H611" si="47">G608*F608</f>
        <v>350</v>
      </c>
      <c r="I608" s="357"/>
      <c r="J608" s="357"/>
      <c r="K608" s="357"/>
      <c r="L608" s="357"/>
      <c r="M608" s="357"/>
      <c r="N608" s="357"/>
      <c r="O608" s="357"/>
      <c r="P608" s="357"/>
      <c r="Q608" s="357"/>
      <c r="R608" s="357"/>
      <c r="S608" s="357"/>
      <c r="T608" s="357"/>
      <c r="U608" s="357"/>
      <c r="V608" s="357"/>
      <c r="W608" s="357"/>
      <c r="X608" s="357"/>
      <c r="Y608" s="357"/>
      <c r="Z608" s="357"/>
    </row>
    <row r="609" spans="1:26" ht="12.75" customHeight="1" x14ac:dyDescent="0.25">
      <c r="A609" s="371">
        <v>2</v>
      </c>
      <c r="B609" s="372" t="s">
        <v>203</v>
      </c>
      <c r="C609" s="373"/>
      <c r="D609" s="374"/>
      <c r="E609" s="375" t="s">
        <v>194</v>
      </c>
      <c r="F609" s="376">
        <v>0.01</v>
      </c>
      <c r="G609" s="377">
        <f>BAHAN!$D$10</f>
        <v>65000</v>
      </c>
      <c r="H609" s="377">
        <f t="shared" si="47"/>
        <v>650</v>
      </c>
      <c r="I609" s="357"/>
      <c r="J609" s="357"/>
      <c r="K609" s="357"/>
      <c r="L609" s="357"/>
      <c r="M609" s="357"/>
      <c r="N609" s="357"/>
      <c r="O609" s="357"/>
      <c r="P609" s="357"/>
      <c r="Q609" s="357"/>
      <c r="R609" s="357"/>
      <c r="S609" s="357"/>
      <c r="T609" s="357"/>
      <c r="U609" s="357"/>
      <c r="V609" s="357"/>
      <c r="W609" s="357"/>
      <c r="X609" s="357"/>
      <c r="Y609" s="357"/>
      <c r="Z609" s="357"/>
    </row>
    <row r="610" spans="1:26" ht="12.75" customHeight="1" x14ac:dyDescent="0.25">
      <c r="A610" s="371">
        <v>3</v>
      </c>
      <c r="B610" s="372" t="s">
        <v>204</v>
      </c>
      <c r="C610" s="373"/>
      <c r="D610" s="374"/>
      <c r="E610" s="375" t="s">
        <v>194</v>
      </c>
      <c r="F610" s="376">
        <v>0.5</v>
      </c>
      <c r="G610" s="377">
        <f>BAHAN!$D$11</f>
        <v>70000</v>
      </c>
      <c r="H610" s="377">
        <f t="shared" si="47"/>
        <v>35000</v>
      </c>
      <c r="I610" s="357"/>
      <c r="J610" s="357"/>
      <c r="K610" s="357"/>
      <c r="L610" s="357"/>
      <c r="M610" s="357"/>
      <c r="N610" s="357"/>
      <c r="O610" s="357"/>
      <c r="P610" s="357"/>
      <c r="Q610" s="357"/>
      <c r="R610" s="357"/>
      <c r="S610" s="357"/>
      <c r="T610" s="357"/>
      <c r="U610" s="357"/>
      <c r="V610" s="357"/>
      <c r="W610" s="357"/>
      <c r="X610" s="357"/>
      <c r="Y610" s="357"/>
      <c r="Z610" s="357"/>
    </row>
    <row r="611" spans="1:26" ht="12.75" customHeight="1" x14ac:dyDescent="0.25">
      <c r="A611" s="371">
        <v>4</v>
      </c>
      <c r="B611" s="372" t="s">
        <v>195</v>
      </c>
      <c r="C611" s="373"/>
      <c r="D611" s="374"/>
      <c r="E611" s="375" t="s">
        <v>194</v>
      </c>
      <c r="F611" s="376">
        <v>0.01</v>
      </c>
      <c r="G611" s="377">
        <f>BAHAN!$D$12</f>
        <v>94400</v>
      </c>
      <c r="H611" s="377">
        <f t="shared" si="47"/>
        <v>944</v>
      </c>
      <c r="I611" s="357"/>
      <c r="J611" s="357"/>
      <c r="K611" s="357"/>
      <c r="L611" s="357"/>
      <c r="M611" s="357"/>
      <c r="N611" s="357"/>
      <c r="O611" s="357"/>
      <c r="P611" s="357"/>
      <c r="Q611" s="357"/>
      <c r="R611" s="357"/>
      <c r="S611" s="357"/>
      <c r="T611" s="357"/>
      <c r="U611" s="357"/>
      <c r="V611" s="357"/>
      <c r="W611" s="357"/>
      <c r="X611" s="357"/>
      <c r="Y611" s="357"/>
      <c r="Z611" s="357"/>
    </row>
    <row r="612" spans="1:26" ht="12.75" customHeight="1" x14ac:dyDescent="0.25">
      <c r="A612" s="535" t="s">
        <v>196</v>
      </c>
      <c r="B612" s="517"/>
      <c r="C612" s="517"/>
      <c r="D612" s="517"/>
      <c r="E612" s="517"/>
      <c r="F612" s="517"/>
      <c r="G612" s="534"/>
      <c r="H612" s="370">
        <f>SUM(H608:H611)</f>
        <v>36944</v>
      </c>
      <c r="I612" s="357"/>
      <c r="J612" s="357"/>
      <c r="K612" s="357"/>
      <c r="L612" s="357"/>
      <c r="M612" s="357"/>
      <c r="N612" s="357"/>
      <c r="O612" s="357"/>
      <c r="P612" s="357"/>
      <c r="Q612" s="357"/>
      <c r="R612" s="357"/>
      <c r="S612" s="357"/>
      <c r="T612" s="357"/>
      <c r="U612" s="357"/>
      <c r="V612" s="357"/>
      <c r="W612" s="357"/>
      <c r="X612" s="357"/>
      <c r="Y612" s="357"/>
      <c r="Z612" s="357"/>
    </row>
    <row r="613" spans="1:26" ht="12.75" customHeight="1" x14ac:dyDescent="0.25">
      <c r="A613" s="364" t="s">
        <v>205</v>
      </c>
      <c r="B613" s="365" t="s">
        <v>206</v>
      </c>
      <c r="C613" s="366"/>
      <c r="D613" s="374"/>
      <c r="E613" s="364"/>
      <c r="F613" s="368"/>
      <c r="G613" s="369"/>
      <c r="H613" s="370"/>
      <c r="I613" s="357"/>
      <c r="J613" s="357"/>
      <c r="K613" s="357"/>
      <c r="L613" s="357"/>
      <c r="M613" s="357"/>
      <c r="N613" s="357"/>
      <c r="O613" s="357"/>
      <c r="P613" s="357"/>
      <c r="Q613" s="357"/>
      <c r="R613" s="357"/>
      <c r="S613" s="357"/>
      <c r="T613" s="357"/>
      <c r="U613" s="357"/>
      <c r="V613" s="357"/>
      <c r="W613" s="357"/>
      <c r="X613" s="357"/>
      <c r="Y613" s="357"/>
      <c r="Z613" s="357"/>
    </row>
    <row r="614" spans="1:26" ht="12.75" customHeight="1" x14ac:dyDescent="0.25">
      <c r="A614" s="371">
        <v>1</v>
      </c>
      <c r="B614" s="372" t="s">
        <v>310</v>
      </c>
      <c r="C614" s="366"/>
      <c r="D614" s="374"/>
      <c r="E614" s="375" t="s">
        <v>227</v>
      </c>
      <c r="F614" s="376">
        <v>1</v>
      </c>
      <c r="G614" s="382">
        <f>BAHAN!$D$51</f>
        <v>32800</v>
      </c>
      <c r="H614" s="377">
        <f>G614*F614</f>
        <v>32800</v>
      </c>
      <c r="I614" s="357"/>
      <c r="J614" s="357"/>
      <c r="K614" s="357"/>
      <c r="L614" s="357"/>
      <c r="M614" s="357"/>
      <c r="N614" s="357"/>
      <c r="O614" s="357"/>
      <c r="P614" s="357"/>
      <c r="Q614" s="357"/>
      <c r="R614" s="357"/>
      <c r="S614" s="357"/>
      <c r="T614" s="357"/>
      <c r="U614" s="357"/>
      <c r="V614" s="357"/>
      <c r="W614" s="357"/>
      <c r="X614" s="357"/>
      <c r="Y614" s="357"/>
      <c r="Z614" s="357"/>
    </row>
    <row r="615" spans="1:26" ht="12.75" customHeight="1" x14ac:dyDescent="0.25">
      <c r="A615" s="535" t="s">
        <v>212</v>
      </c>
      <c r="B615" s="517"/>
      <c r="C615" s="517"/>
      <c r="D615" s="517"/>
      <c r="E615" s="517"/>
      <c r="F615" s="517"/>
      <c r="G615" s="534"/>
      <c r="H615" s="370">
        <f>SUM(H614)</f>
        <v>32800</v>
      </c>
      <c r="I615" s="357"/>
      <c r="J615" s="357"/>
      <c r="K615" s="357"/>
      <c r="L615" s="357"/>
      <c r="M615" s="357"/>
      <c r="N615" s="357"/>
      <c r="O615" s="357"/>
      <c r="P615" s="357"/>
      <c r="Q615" s="357"/>
      <c r="R615" s="357"/>
      <c r="S615" s="357"/>
      <c r="T615" s="357"/>
      <c r="U615" s="357"/>
      <c r="V615" s="357"/>
      <c r="W615" s="357"/>
      <c r="X615" s="357"/>
      <c r="Y615" s="357"/>
      <c r="Z615" s="357"/>
    </row>
    <row r="616" spans="1:26" ht="12.75" customHeight="1" x14ac:dyDescent="0.25">
      <c r="A616" s="364" t="s">
        <v>13</v>
      </c>
      <c r="B616" s="365" t="s">
        <v>213</v>
      </c>
      <c r="C616" s="366"/>
      <c r="D616" s="366"/>
      <c r="E616" s="378"/>
      <c r="F616" s="379"/>
      <c r="G616" s="374"/>
      <c r="H616" s="370">
        <f>H612+H615</f>
        <v>69744</v>
      </c>
      <c r="I616" s="357"/>
      <c r="J616" s="357"/>
      <c r="K616" s="357"/>
      <c r="L616" s="357"/>
      <c r="M616" s="357"/>
      <c r="N616" s="357"/>
      <c r="O616" s="357"/>
      <c r="P616" s="357"/>
      <c r="Q616" s="357"/>
      <c r="R616" s="357"/>
      <c r="S616" s="357"/>
      <c r="T616" s="357"/>
      <c r="U616" s="357"/>
      <c r="V616" s="357"/>
      <c r="W616" s="357"/>
      <c r="X616" s="357"/>
      <c r="Y616" s="357"/>
      <c r="Z616" s="357"/>
    </row>
    <row r="617" spans="1:26" ht="12.75" customHeight="1" x14ac:dyDescent="0.25">
      <c r="A617" s="364" t="s">
        <v>14</v>
      </c>
      <c r="B617" s="365" t="s">
        <v>198</v>
      </c>
      <c r="C617" s="366"/>
      <c r="D617" s="366"/>
      <c r="E617" s="380">
        <v>0</v>
      </c>
      <c r="F617" s="381" t="s">
        <v>214</v>
      </c>
      <c r="G617" s="374"/>
      <c r="H617" s="370">
        <f>H616*E617</f>
        <v>0</v>
      </c>
      <c r="I617" s="357"/>
      <c r="J617" s="357"/>
      <c r="K617" s="357"/>
      <c r="L617" s="357"/>
      <c r="M617" s="357"/>
      <c r="N617" s="357"/>
      <c r="O617" s="357"/>
      <c r="P617" s="357"/>
      <c r="Q617" s="357"/>
      <c r="R617" s="357"/>
      <c r="S617" s="357"/>
      <c r="T617" s="357"/>
      <c r="U617" s="357"/>
      <c r="V617" s="357"/>
      <c r="W617" s="357"/>
      <c r="X617" s="357"/>
      <c r="Y617" s="357"/>
      <c r="Z617" s="357"/>
    </row>
    <row r="618" spans="1:26" ht="12.75" customHeight="1" x14ac:dyDescent="0.25">
      <c r="A618" s="364" t="s">
        <v>15</v>
      </c>
      <c r="B618" s="365" t="s">
        <v>215</v>
      </c>
      <c r="C618" s="366"/>
      <c r="D618" s="366"/>
      <c r="E618" s="378"/>
      <c r="F618" s="379"/>
      <c r="G618" s="374"/>
      <c r="H618" s="370">
        <f>SUM(H616:H617)</f>
        <v>69744</v>
      </c>
      <c r="I618" s="357"/>
      <c r="J618" s="357"/>
      <c r="K618" s="357"/>
      <c r="L618" s="357"/>
      <c r="M618" s="357"/>
      <c r="N618" s="357"/>
      <c r="O618" s="357"/>
      <c r="P618" s="357"/>
      <c r="Q618" s="357"/>
      <c r="R618" s="357"/>
      <c r="S618" s="357"/>
      <c r="T618" s="357"/>
      <c r="U618" s="357"/>
      <c r="V618" s="357"/>
      <c r="W618" s="357"/>
      <c r="X618" s="357"/>
      <c r="Y618" s="357"/>
      <c r="Z618" s="357"/>
    </row>
    <row r="619" spans="1:26" ht="12.75" customHeight="1" x14ac:dyDescent="0.25">
      <c r="A619" s="357"/>
      <c r="B619" s="357"/>
      <c r="C619" s="357"/>
      <c r="D619" s="357"/>
      <c r="E619" s="355"/>
      <c r="F619" s="356"/>
      <c r="G619" s="357"/>
      <c r="H619" s="357"/>
      <c r="I619" s="357"/>
      <c r="J619" s="357"/>
      <c r="K619" s="357"/>
      <c r="L619" s="357"/>
      <c r="M619" s="357"/>
      <c r="N619" s="357"/>
      <c r="O619" s="357"/>
      <c r="P619" s="357"/>
      <c r="Q619" s="357"/>
      <c r="R619" s="357"/>
      <c r="S619" s="357"/>
      <c r="T619" s="357"/>
      <c r="U619" s="357"/>
      <c r="V619" s="357"/>
      <c r="W619" s="357"/>
      <c r="X619" s="357"/>
      <c r="Y619" s="357"/>
      <c r="Z619" s="357"/>
    </row>
    <row r="620" spans="1:26" ht="12.75" customHeight="1" x14ac:dyDescent="0.25">
      <c r="A620" s="357"/>
      <c r="B620" s="357"/>
      <c r="C620" s="357"/>
      <c r="D620" s="357"/>
      <c r="E620" s="355"/>
      <c r="F620" s="356"/>
      <c r="G620" s="357"/>
      <c r="H620" s="357"/>
      <c r="I620" s="357"/>
      <c r="J620" s="357"/>
      <c r="K620" s="357"/>
      <c r="L620" s="357"/>
      <c r="M620" s="357"/>
      <c r="N620" s="357"/>
      <c r="O620" s="357"/>
      <c r="P620" s="357"/>
      <c r="Q620" s="357"/>
      <c r="R620" s="357"/>
      <c r="S620" s="357"/>
      <c r="T620" s="357"/>
      <c r="U620" s="357"/>
      <c r="V620" s="357"/>
      <c r="W620" s="357"/>
      <c r="X620" s="357"/>
      <c r="Y620" s="357"/>
      <c r="Z620" s="357"/>
    </row>
    <row r="621" spans="1:26" ht="12.75" customHeight="1" x14ac:dyDescent="0.25">
      <c r="A621" s="357"/>
      <c r="B621" s="357"/>
      <c r="C621" s="357"/>
      <c r="D621" s="357"/>
      <c r="E621" s="355"/>
      <c r="F621" s="356"/>
      <c r="G621" s="357"/>
      <c r="H621" s="357"/>
      <c r="I621" s="357"/>
      <c r="J621" s="357"/>
      <c r="K621" s="357"/>
      <c r="L621" s="357"/>
      <c r="M621" s="357"/>
      <c r="N621" s="357"/>
      <c r="O621" s="357"/>
      <c r="P621" s="357"/>
      <c r="Q621" s="357"/>
      <c r="R621" s="357"/>
      <c r="S621" s="357"/>
      <c r="T621" s="357"/>
      <c r="U621" s="357"/>
      <c r="V621" s="357"/>
      <c r="W621" s="357"/>
      <c r="X621" s="357"/>
      <c r="Y621" s="357"/>
      <c r="Z621" s="357"/>
    </row>
    <row r="622" spans="1:26" ht="12.75" customHeight="1" x14ac:dyDescent="0.25">
      <c r="A622" s="357" t="s">
        <v>179</v>
      </c>
      <c r="B622" s="357"/>
      <c r="C622" s="357" t="s">
        <v>3</v>
      </c>
      <c r="D622" s="361" t="s">
        <v>311</v>
      </c>
      <c r="E622" s="355"/>
      <c r="F622" s="356"/>
      <c r="G622" s="357"/>
      <c r="H622" s="357"/>
      <c r="I622" s="357"/>
      <c r="J622" s="357"/>
      <c r="K622" s="357"/>
      <c r="L622" s="357"/>
      <c r="M622" s="357"/>
      <c r="N622" s="357"/>
      <c r="O622" s="357"/>
      <c r="P622" s="357"/>
      <c r="Q622" s="357"/>
      <c r="R622" s="357"/>
      <c r="S622" s="357"/>
      <c r="T622" s="357"/>
      <c r="U622" s="357"/>
      <c r="V622" s="357"/>
      <c r="W622" s="357"/>
      <c r="X622" s="357"/>
      <c r="Y622" s="357"/>
      <c r="Z622" s="357"/>
    </row>
    <row r="623" spans="1:26" ht="12.75" customHeight="1" x14ac:dyDescent="0.25">
      <c r="A623" s="357" t="s">
        <v>181</v>
      </c>
      <c r="B623" s="357"/>
      <c r="C623" s="357" t="s">
        <v>3</v>
      </c>
      <c r="D623" s="357" t="s">
        <v>108</v>
      </c>
      <c r="E623" s="355"/>
      <c r="F623" s="356"/>
      <c r="G623" s="383"/>
      <c r="H623" s="357"/>
      <c r="I623" s="357"/>
      <c r="J623" s="357"/>
      <c r="K623" s="357"/>
      <c r="L623" s="357"/>
      <c r="M623" s="357"/>
      <c r="N623" s="357"/>
      <c r="O623" s="357"/>
      <c r="P623" s="357"/>
      <c r="Q623" s="357"/>
      <c r="R623" s="357"/>
      <c r="S623" s="357"/>
      <c r="T623" s="357"/>
      <c r="U623" s="357"/>
      <c r="V623" s="357"/>
      <c r="W623" s="357"/>
      <c r="X623" s="357"/>
      <c r="Y623" s="357"/>
      <c r="Z623" s="357"/>
    </row>
    <row r="624" spans="1:26" ht="12.75" customHeight="1" x14ac:dyDescent="0.25">
      <c r="A624" s="357" t="s">
        <v>183</v>
      </c>
      <c r="B624" s="357"/>
      <c r="C624" s="357" t="s">
        <v>3</v>
      </c>
      <c r="D624" s="357" t="s">
        <v>312</v>
      </c>
      <c r="E624" s="355"/>
      <c r="F624" s="356"/>
      <c r="G624" s="357"/>
      <c r="H624" s="357"/>
      <c r="I624" s="357"/>
      <c r="J624" s="357"/>
      <c r="K624" s="357"/>
      <c r="L624" s="357"/>
      <c r="M624" s="357"/>
      <c r="N624" s="357"/>
      <c r="O624" s="357"/>
      <c r="P624" s="357"/>
      <c r="Q624" s="357"/>
      <c r="R624" s="357"/>
      <c r="S624" s="357"/>
      <c r="T624" s="357"/>
      <c r="U624" s="357"/>
      <c r="V624" s="357"/>
      <c r="W624" s="357"/>
      <c r="X624" s="357"/>
      <c r="Y624" s="357"/>
      <c r="Z624" s="357"/>
    </row>
    <row r="625" spans="1:26" ht="12.75" customHeight="1" x14ac:dyDescent="0.25">
      <c r="A625" s="357"/>
      <c r="B625" s="357"/>
      <c r="C625" s="357"/>
      <c r="D625" s="357"/>
      <c r="E625" s="355"/>
      <c r="F625" s="356"/>
      <c r="G625" s="357"/>
      <c r="H625" s="357"/>
      <c r="I625" s="357"/>
      <c r="J625" s="357"/>
      <c r="K625" s="357"/>
      <c r="L625" s="357"/>
      <c r="M625" s="357"/>
      <c r="N625" s="357"/>
      <c r="O625" s="357"/>
      <c r="P625" s="357"/>
      <c r="Q625" s="357"/>
      <c r="R625" s="357"/>
      <c r="S625" s="357"/>
      <c r="T625" s="357"/>
      <c r="U625" s="357"/>
      <c r="V625" s="357"/>
      <c r="W625" s="357"/>
      <c r="X625" s="357"/>
      <c r="Y625" s="357"/>
      <c r="Z625" s="357"/>
    </row>
    <row r="626" spans="1:26" ht="12.75" customHeight="1" x14ac:dyDescent="0.25">
      <c r="A626" s="362" t="s">
        <v>185</v>
      </c>
      <c r="B626" s="533" t="s">
        <v>186</v>
      </c>
      <c r="C626" s="517"/>
      <c r="D626" s="534"/>
      <c r="E626" s="362" t="s">
        <v>187</v>
      </c>
      <c r="F626" s="363" t="s">
        <v>188</v>
      </c>
      <c r="G626" s="362" t="s">
        <v>189</v>
      </c>
      <c r="H626" s="362" t="s">
        <v>190</v>
      </c>
      <c r="I626" s="357"/>
      <c r="J626" s="357"/>
      <c r="K626" s="357"/>
      <c r="L626" s="357"/>
      <c r="M626" s="357"/>
      <c r="N626" s="357"/>
      <c r="O626" s="357"/>
      <c r="P626" s="357"/>
      <c r="Q626" s="357"/>
      <c r="R626" s="357"/>
      <c r="S626" s="357"/>
      <c r="T626" s="357"/>
      <c r="U626" s="357"/>
      <c r="V626" s="357"/>
      <c r="W626" s="357"/>
      <c r="X626" s="357"/>
      <c r="Y626" s="357"/>
      <c r="Z626" s="357"/>
    </row>
    <row r="627" spans="1:26" ht="12.75" customHeight="1" x14ac:dyDescent="0.25">
      <c r="A627" s="364" t="s">
        <v>191</v>
      </c>
      <c r="B627" s="365" t="s">
        <v>192</v>
      </c>
      <c r="C627" s="366"/>
      <c r="D627" s="367"/>
      <c r="E627" s="364"/>
      <c r="F627" s="368"/>
      <c r="G627" s="369"/>
      <c r="H627" s="370"/>
      <c r="I627" s="357"/>
      <c r="J627" s="357"/>
      <c r="K627" s="357"/>
      <c r="L627" s="357"/>
      <c r="M627" s="357"/>
      <c r="N627" s="357"/>
      <c r="O627" s="357"/>
      <c r="P627" s="357"/>
      <c r="Q627" s="357"/>
      <c r="R627" s="357"/>
      <c r="S627" s="357"/>
      <c r="T627" s="357"/>
      <c r="U627" s="357"/>
      <c r="V627" s="357"/>
      <c r="W627" s="357"/>
      <c r="X627" s="357"/>
      <c r="Y627" s="357"/>
      <c r="Z627" s="357"/>
    </row>
    <row r="628" spans="1:26" ht="12.75" customHeight="1" x14ac:dyDescent="0.25">
      <c r="A628" s="371">
        <v>1</v>
      </c>
      <c r="B628" s="372" t="s">
        <v>193</v>
      </c>
      <c r="C628" s="373"/>
      <c r="D628" s="374"/>
      <c r="E628" s="375" t="s">
        <v>194</v>
      </c>
      <c r="F628" s="376">
        <v>7.5000000000000002E-4</v>
      </c>
      <c r="G628" s="377">
        <f>BAHAN!$D$9</f>
        <v>70000</v>
      </c>
      <c r="H628" s="377">
        <f t="shared" ref="H628:H631" si="48">G628*F628</f>
        <v>52.5</v>
      </c>
      <c r="I628" s="357"/>
      <c r="J628" s="357"/>
      <c r="K628" s="357"/>
      <c r="L628" s="357"/>
      <c r="M628" s="357"/>
      <c r="N628" s="357"/>
      <c r="O628" s="357"/>
      <c r="P628" s="357"/>
      <c r="Q628" s="357"/>
      <c r="R628" s="357"/>
      <c r="S628" s="357"/>
      <c r="T628" s="357"/>
      <c r="U628" s="357"/>
      <c r="V628" s="357"/>
      <c r="W628" s="357"/>
      <c r="X628" s="357"/>
      <c r="Y628" s="357"/>
      <c r="Z628" s="357"/>
    </row>
    <row r="629" spans="1:26" ht="12.75" customHeight="1" x14ac:dyDescent="0.25">
      <c r="A629" s="371">
        <v>2</v>
      </c>
      <c r="B629" s="372" t="s">
        <v>203</v>
      </c>
      <c r="C629" s="373"/>
      <c r="D629" s="374"/>
      <c r="E629" s="375" t="s">
        <v>194</v>
      </c>
      <c r="F629" s="376">
        <v>1.4999999999999999E-2</v>
      </c>
      <c r="G629" s="377">
        <f>BAHAN!$D$10</f>
        <v>65000</v>
      </c>
      <c r="H629" s="377">
        <f t="shared" si="48"/>
        <v>975</v>
      </c>
      <c r="I629" s="357"/>
      <c r="J629" s="357"/>
      <c r="K629" s="357"/>
      <c r="L629" s="357"/>
      <c r="M629" s="357"/>
      <c r="N629" s="357"/>
      <c r="O629" s="357"/>
      <c r="P629" s="357"/>
      <c r="Q629" s="357"/>
      <c r="R629" s="357"/>
      <c r="S629" s="357"/>
      <c r="T629" s="357"/>
      <c r="U629" s="357"/>
      <c r="V629" s="357"/>
      <c r="W629" s="357"/>
      <c r="X629" s="357"/>
      <c r="Y629" s="357"/>
      <c r="Z629" s="357"/>
    </row>
    <row r="630" spans="1:26" ht="12.75" customHeight="1" x14ac:dyDescent="0.25">
      <c r="A630" s="371">
        <v>3</v>
      </c>
      <c r="B630" s="372" t="s">
        <v>204</v>
      </c>
      <c r="C630" s="373"/>
      <c r="D630" s="374"/>
      <c r="E630" s="375" t="s">
        <v>194</v>
      </c>
      <c r="F630" s="376">
        <v>0.15</v>
      </c>
      <c r="G630" s="377">
        <f>BAHAN!$D$11</f>
        <v>70000</v>
      </c>
      <c r="H630" s="377">
        <f t="shared" si="48"/>
        <v>10500</v>
      </c>
      <c r="I630" s="357"/>
      <c r="J630" s="357"/>
      <c r="K630" s="357"/>
      <c r="L630" s="357"/>
      <c r="M630" s="357"/>
      <c r="N630" s="357"/>
      <c r="O630" s="357"/>
      <c r="P630" s="357"/>
      <c r="Q630" s="357"/>
      <c r="R630" s="357"/>
      <c r="S630" s="357"/>
      <c r="T630" s="357"/>
      <c r="U630" s="357"/>
      <c r="V630" s="357"/>
      <c r="W630" s="357"/>
      <c r="X630" s="357"/>
      <c r="Y630" s="357"/>
      <c r="Z630" s="357"/>
    </row>
    <row r="631" spans="1:26" ht="12.75" customHeight="1" x14ac:dyDescent="0.25">
      <c r="A631" s="371">
        <v>4</v>
      </c>
      <c r="B631" s="372" t="s">
        <v>195</v>
      </c>
      <c r="C631" s="373"/>
      <c r="D631" s="374"/>
      <c r="E631" s="375" t="s">
        <v>194</v>
      </c>
      <c r="F631" s="376">
        <v>1.4999999999999999E-2</v>
      </c>
      <c r="G631" s="377">
        <f>BAHAN!$D$12</f>
        <v>94400</v>
      </c>
      <c r="H631" s="377">
        <f t="shared" si="48"/>
        <v>1416</v>
      </c>
      <c r="I631" s="357"/>
      <c r="J631" s="357"/>
      <c r="K631" s="357"/>
      <c r="L631" s="357"/>
      <c r="M631" s="357"/>
      <c r="N631" s="357"/>
      <c r="O631" s="357"/>
      <c r="P631" s="357"/>
      <c r="Q631" s="357"/>
      <c r="R631" s="357"/>
      <c r="S631" s="357"/>
      <c r="T631" s="357"/>
      <c r="U631" s="357"/>
      <c r="V631" s="357"/>
      <c r="W631" s="357"/>
      <c r="X631" s="357"/>
      <c r="Y631" s="357"/>
      <c r="Z631" s="357"/>
    </row>
    <row r="632" spans="1:26" ht="12.75" customHeight="1" x14ac:dyDescent="0.25">
      <c r="A632" s="535" t="s">
        <v>196</v>
      </c>
      <c r="B632" s="517"/>
      <c r="C632" s="517"/>
      <c r="D632" s="517"/>
      <c r="E632" s="517"/>
      <c r="F632" s="517"/>
      <c r="G632" s="534"/>
      <c r="H632" s="370">
        <f>SUM(H628:H631)</f>
        <v>12943.5</v>
      </c>
      <c r="I632" s="357"/>
      <c r="J632" s="357"/>
      <c r="K632" s="357"/>
      <c r="L632" s="357"/>
      <c r="M632" s="357"/>
      <c r="N632" s="357"/>
      <c r="O632" s="357"/>
      <c r="P632" s="357"/>
      <c r="Q632" s="357"/>
      <c r="R632" s="357"/>
      <c r="S632" s="357"/>
      <c r="T632" s="357"/>
      <c r="U632" s="357"/>
      <c r="V632" s="357"/>
      <c r="W632" s="357"/>
      <c r="X632" s="357"/>
      <c r="Y632" s="357"/>
      <c r="Z632" s="357"/>
    </row>
    <row r="633" spans="1:26" ht="12.75" customHeight="1" x14ac:dyDescent="0.25">
      <c r="A633" s="364" t="s">
        <v>205</v>
      </c>
      <c r="B633" s="365" t="s">
        <v>206</v>
      </c>
      <c r="C633" s="366"/>
      <c r="D633" s="374"/>
      <c r="E633" s="364"/>
      <c r="F633" s="368"/>
      <c r="G633" s="369"/>
      <c r="H633" s="370"/>
      <c r="I633" s="357"/>
      <c r="J633" s="357"/>
      <c r="K633" s="357"/>
      <c r="L633" s="357"/>
      <c r="M633" s="357"/>
      <c r="N633" s="357"/>
      <c r="O633" s="357"/>
      <c r="P633" s="357"/>
      <c r="Q633" s="357"/>
      <c r="R633" s="357"/>
      <c r="S633" s="357"/>
      <c r="T633" s="357"/>
      <c r="U633" s="357"/>
      <c r="V633" s="357"/>
      <c r="W633" s="357"/>
      <c r="X633" s="357"/>
      <c r="Y633" s="357"/>
      <c r="Z633" s="357"/>
    </row>
    <row r="634" spans="1:26" ht="12.75" customHeight="1" x14ac:dyDescent="0.25">
      <c r="A634" s="371">
        <v>1</v>
      </c>
      <c r="B634" s="372" t="s">
        <v>313</v>
      </c>
      <c r="C634" s="366"/>
      <c r="D634" s="374"/>
      <c r="E634" s="375" t="s">
        <v>108</v>
      </c>
      <c r="F634" s="376">
        <v>1</v>
      </c>
      <c r="G634" s="382">
        <f>BAHAN!$D$52</f>
        <v>10200</v>
      </c>
      <c r="H634" s="377">
        <f>G634*F634</f>
        <v>10200</v>
      </c>
      <c r="I634" s="357"/>
      <c r="J634" s="357"/>
      <c r="K634" s="357"/>
      <c r="L634" s="357"/>
      <c r="M634" s="357"/>
      <c r="N634" s="357"/>
      <c r="O634" s="357"/>
      <c r="P634" s="357"/>
      <c r="Q634" s="357"/>
      <c r="R634" s="357"/>
      <c r="S634" s="357"/>
      <c r="T634" s="357"/>
      <c r="U634" s="357"/>
      <c r="V634" s="357"/>
      <c r="W634" s="357"/>
      <c r="X634" s="357"/>
      <c r="Y634" s="357"/>
      <c r="Z634" s="357"/>
    </row>
    <row r="635" spans="1:26" ht="12.75" customHeight="1" x14ac:dyDescent="0.25">
      <c r="A635" s="535" t="s">
        <v>212</v>
      </c>
      <c r="B635" s="517"/>
      <c r="C635" s="517"/>
      <c r="D635" s="517"/>
      <c r="E635" s="517"/>
      <c r="F635" s="517"/>
      <c r="G635" s="534"/>
      <c r="H635" s="370">
        <f>SUM(H634)</f>
        <v>10200</v>
      </c>
      <c r="I635" s="357"/>
      <c r="J635" s="357"/>
      <c r="K635" s="357"/>
      <c r="L635" s="357"/>
      <c r="M635" s="357"/>
      <c r="N635" s="357"/>
      <c r="O635" s="357"/>
      <c r="P635" s="357"/>
      <c r="Q635" s="357"/>
      <c r="R635" s="357"/>
      <c r="S635" s="357"/>
      <c r="T635" s="357"/>
      <c r="U635" s="357"/>
      <c r="V635" s="357"/>
      <c r="W635" s="357"/>
      <c r="X635" s="357"/>
      <c r="Y635" s="357"/>
      <c r="Z635" s="357"/>
    </row>
    <row r="636" spans="1:26" ht="12.75" customHeight="1" x14ac:dyDescent="0.25">
      <c r="A636" s="364" t="s">
        <v>13</v>
      </c>
      <c r="B636" s="365" t="s">
        <v>213</v>
      </c>
      <c r="C636" s="366"/>
      <c r="D636" s="366"/>
      <c r="E636" s="378"/>
      <c r="F636" s="379"/>
      <c r="G636" s="374"/>
      <c r="H636" s="370">
        <f>H632+H635</f>
        <v>23143.5</v>
      </c>
      <c r="I636" s="357"/>
      <c r="J636" s="357"/>
      <c r="K636" s="357"/>
      <c r="L636" s="357"/>
      <c r="M636" s="357"/>
      <c r="N636" s="357"/>
      <c r="O636" s="357"/>
      <c r="P636" s="357"/>
      <c r="Q636" s="357"/>
      <c r="R636" s="357"/>
      <c r="S636" s="357"/>
      <c r="T636" s="357"/>
      <c r="U636" s="357"/>
      <c r="V636" s="357"/>
      <c r="W636" s="357"/>
      <c r="X636" s="357"/>
      <c r="Y636" s="357"/>
      <c r="Z636" s="357"/>
    </row>
    <row r="637" spans="1:26" ht="12.75" customHeight="1" x14ac:dyDescent="0.25">
      <c r="A637" s="364" t="s">
        <v>14</v>
      </c>
      <c r="B637" s="365" t="s">
        <v>198</v>
      </c>
      <c r="C637" s="366"/>
      <c r="D637" s="366"/>
      <c r="E637" s="380">
        <v>0</v>
      </c>
      <c r="F637" s="381" t="s">
        <v>214</v>
      </c>
      <c r="G637" s="374"/>
      <c r="H637" s="370">
        <f>H636*E637</f>
        <v>0</v>
      </c>
      <c r="I637" s="357"/>
      <c r="J637" s="357"/>
      <c r="K637" s="357"/>
      <c r="L637" s="357"/>
      <c r="M637" s="357"/>
      <c r="N637" s="357"/>
      <c r="O637" s="357"/>
      <c r="P637" s="357"/>
      <c r="Q637" s="357"/>
      <c r="R637" s="357"/>
      <c r="S637" s="357"/>
      <c r="T637" s="357"/>
      <c r="U637" s="357"/>
      <c r="V637" s="357"/>
      <c r="W637" s="357"/>
      <c r="X637" s="357"/>
      <c r="Y637" s="357"/>
      <c r="Z637" s="357"/>
    </row>
    <row r="638" spans="1:26" ht="12.75" customHeight="1" x14ac:dyDescent="0.25">
      <c r="A638" s="364" t="s">
        <v>15</v>
      </c>
      <c r="B638" s="365" t="s">
        <v>215</v>
      </c>
      <c r="C638" s="366"/>
      <c r="D638" s="366"/>
      <c r="E638" s="378"/>
      <c r="F638" s="379"/>
      <c r="G638" s="374"/>
      <c r="H638" s="370">
        <f>SUM(H636:H637)</f>
        <v>23143.5</v>
      </c>
      <c r="I638" s="357"/>
      <c r="J638" s="357"/>
      <c r="K638" s="357"/>
      <c r="L638" s="357"/>
      <c r="M638" s="357"/>
      <c r="N638" s="357"/>
      <c r="O638" s="357"/>
      <c r="P638" s="357"/>
      <c r="Q638" s="357"/>
      <c r="R638" s="357"/>
      <c r="S638" s="357"/>
      <c r="T638" s="357"/>
      <c r="U638" s="357"/>
      <c r="V638" s="357"/>
      <c r="W638" s="357"/>
      <c r="X638" s="357"/>
      <c r="Y638" s="357"/>
      <c r="Z638" s="357"/>
    </row>
    <row r="639" spans="1:26" ht="12.75" customHeight="1" x14ac:dyDescent="0.25">
      <c r="A639" s="357"/>
      <c r="B639" s="357"/>
      <c r="C639" s="357"/>
      <c r="D639" s="357"/>
      <c r="E639" s="355"/>
      <c r="F639" s="356"/>
      <c r="G639" s="357"/>
      <c r="H639" s="357"/>
      <c r="I639" s="357"/>
      <c r="J639" s="357"/>
      <c r="K639" s="357"/>
      <c r="L639" s="357"/>
      <c r="M639" s="357"/>
      <c r="N639" s="357"/>
      <c r="O639" s="357"/>
      <c r="P639" s="357"/>
      <c r="Q639" s="357"/>
      <c r="R639" s="357"/>
      <c r="S639" s="357"/>
      <c r="T639" s="357"/>
      <c r="U639" s="357"/>
      <c r="V639" s="357"/>
      <c r="W639" s="357"/>
      <c r="X639" s="357"/>
      <c r="Y639" s="357"/>
      <c r="Z639" s="357"/>
    </row>
    <row r="640" spans="1:26" ht="12.75" customHeight="1" x14ac:dyDescent="0.25">
      <c r="A640" s="357"/>
      <c r="B640" s="357"/>
      <c r="C640" s="357"/>
      <c r="D640" s="357"/>
      <c r="E640" s="355"/>
      <c r="F640" s="356"/>
      <c r="G640" s="357"/>
      <c r="H640" s="357"/>
      <c r="I640" s="357"/>
      <c r="J640" s="357"/>
      <c r="K640" s="357"/>
      <c r="L640" s="357"/>
      <c r="M640" s="357"/>
      <c r="N640" s="357"/>
      <c r="O640" s="357"/>
      <c r="P640" s="357"/>
      <c r="Q640" s="357"/>
      <c r="R640" s="357"/>
      <c r="S640" s="357"/>
      <c r="T640" s="357"/>
      <c r="U640" s="357"/>
      <c r="V640" s="357"/>
      <c r="W640" s="357"/>
      <c r="X640" s="357"/>
      <c r="Y640" s="357"/>
      <c r="Z640" s="357"/>
    </row>
    <row r="641" spans="1:26" ht="12.75" customHeight="1" x14ac:dyDescent="0.25">
      <c r="A641" s="357"/>
      <c r="B641" s="357"/>
      <c r="C641" s="357"/>
      <c r="D641" s="357"/>
      <c r="E641" s="355"/>
      <c r="F641" s="356"/>
      <c r="G641" s="357"/>
      <c r="H641" s="357"/>
      <c r="I641" s="357"/>
      <c r="J641" s="357"/>
      <c r="K641" s="357"/>
      <c r="L641" s="357"/>
      <c r="M641" s="357"/>
      <c r="N641" s="357"/>
      <c r="O641" s="357"/>
      <c r="P641" s="357"/>
      <c r="Q641" s="357"/>
      <c r="R641" s="357"/>
      <c r="S641" s="357"/>
      <c r="T641" s="357"/>
      <c r="U641" s="357"/>
      <c r="V641" s="357"/>
      <c r="W641" s="357"/>
      <c r="X641" s="357"/>
      <c r="Y641" s="357"/>
      <c r="Z641" s="357"/>
    </row>
    <row r="642" spans="1:26" ht="12.75" customHeight="1" x14ac:dyDescent="0.25">
      <c r="A642" s="357" t="s">
        <v>179</v>
      </c>
      <c r="B642" s="357"/>
      <c r="C642" s="357" t="s">
        <v>3</v>
      </c>
      <c r="D642" s="361" t="s">
        <v>314</v>
      </c>
      <c r="E642" s="355"/>
      <c r="F642" s="356"/>
      <c r="G642" s="357"/>
      <c r="H642" s="357"/>
      <c r="I642" s="357"/>
      <c r="J642" s="357"/>
      <c r="K642" s="357"/>
      <c r="L642" s="357"/>
      <c r="M642" s="357"/>
      <c r="N642" s="357"/>
      <c r="O642" s="357"/>
      <c r="P642" s="357"/>
      <c r="Q642" s="357"/>
      <c r="R642" s="357"/>
      <c r="S642" s="357"/>
      <c r="T642" s="357"/>
      <c r="U642" s="357"/>
      <c r="V642" s="357"/>
      <c r="W642" s="357"/>
      <c r="X642" s="357"/>
      <c r="Y642" s="357"/>
      <c r="Z642" s="357"/>
    </row>
    <row r="643" spans="1:26" ht="12.75" customHeight="1" x14ac:dyDescent="0.25">
      <c r="A643" s="357" t="s">
        <v>181</v>
      </c>
      <c r="B643" s="357"/>
      <c r="C643" s="357" t="s">
        <v>3</v>
      </c>
      <c r="D643" s="357" t="s">
        <v>108</v>
      </c>
      <c r="E643" s="355"/>
      <c r="F643" s="356"/>
      <c r="G643" s="383"/>
      <c r="H643" s="357"/>
      <c r="I643" s="357"/>
      <c r="J643" s="357"/>
      <c r="K643" s="357"/>
      <c r="L643" s="357"/>
      <c r="M643" s="357"/>
      <c r="N643" s="357"/>
      <c r="O643" s="357"/>
      <c r="P643" s="357"/>
      <c r="Q643" s="357"/>
      <c r="R643" s="357"/>
      <c r="S643" s="357"/>
      <c r="T643" s="357"/>
      <c r="U643" s="357"/>
      <c r="V643" s="357"/>
      <c r="W643" s="357"/>
      <c r="X643" s="357"/>
      <c r="Y643" s="357"/>
      <c r="Z643" s="357"/>
    </row>
    <row r="644" spans="1:26" ht="12.75" customHeight="1" x14ac:dyDescent="0.25">
      <c r="A644" s="357" t="s">
        <v>183</v>
      </c>
      <c r="B644" s="357"/>
      <c r="C644" s="357" t="s">
        <v>3</v>
      </c>
      <c r="D644" s="357" t="s">
        <v>315</v>
      </c>
      <c r="E644" s="355"/>
      <c r="F644" s="356"/>
      <c r="G644" s="357"/>
      <c r="H644" s="357"/>
      <c r="I644" s="357"/>
      <c r="J644" s="357"/>
      <c r="K644" s="357"/>
      <c r="L644" s="357"/>
      <c r="M644" s="357"/>
      <c r="N644" s="357"/>
      <c r="O644" s="357"/>
      <c r="P644" s="357"/>
      <c r="Q644" s="357"/>
      <c r="R644" s="357"/>
      <c r="S644" s="357"/>
      <c r="T644" s="357"/>
      <c r="U644" s="357"/>
      <c r="V644" s="357"/>
      <c r="W644" s="357"/>
      <c r="X644" s="357"/>
      <c r="Y644" s="357"/>
      <c r="Z644" s="357"/>
    </row>
    <row r="645" spans="1:26" ht="12.75" customHeight="1" x14ac:dyDescent="0.25">
      <c r="A645" s="357"/>
      <c r="B645" s="357"/>
      <c r="C645" s="357"/>
      <c r="D645" s="357"/>
      <c r="E645" s="355"/>
      <c r="F645" s="356"/>
      <c r="G645" s="357"/>
      <c r="H645" s="357"/>
      <c r="I645" s="357"/>
      <c r="J645" s="357"/>
      <c r="K645" s="357"/>
      <c r="L645" s="357"/>
      <c r="M645" s="357"/>
      <c r="N645" s="357"/>
      <c r="O645" s="357"/>
      <c r="P645" s="357"/>
      <c r="Q645" s="357"/>
      <c r="R645" s="357"/>
      <c r="S645" s="357"/>
      <c r="T645" s="357"/>
      <c r="U645" s="357"/>
      <c r="V645" s="357"/>
      <c r="W645" s="357"/>
      <c r="X645" s="357"/>
      <c r="Y645" s="357"/>
      <c r="Z645" s="357"/>
    </row>
    <row r="646" spans="1:26" ht="12.75" customHeight="1" x14ac:dyDescent="0.25">
      <c r="A646" s="362" t="s">
        <v>185</v>
      </c>
      <c r="B646" s="533" t="s">
        <v>186</v>
      </c>
      <c r="C646" s="517"/>
      <c r="D646" s="534"/>
      <c r="E646" s="362" t="s">
        <v>187</v>
      </c>
      <c r="F646" s="363" t="s">
        <v>188</v>
      </c>
      <c r="G646" s="362" t="s">
        <v>189</v>
      </c>
      <c r="H646" s="362" t="s">
        <v>190</v>
      </c>
      <c r="I646" s="357"/>
      <c r="J646" s="357"/>
      <c r="K646" s="357"/>
      <c r="L646" s="357"/>
      <c r="M646" s="357"/>
      <c r="N646" s="357"/>
      <c r="O646" s="357"/>
      <c r="P646" s="357"/>
      <c r="Q646" s="357"/>
      <c r="R646" s="357"/>
      <c r="S646" s="357"/>
      <c r="T646" s="357"/>
      <c r="U646" s="357"/>
      <c r="V646" s="357"/>
      <c r="W646" s="357"/>
      <c r="X646" s="357"/>
      <c r="Y646" s="357"/>
      <c r="Z646" s="357"/>
    </row>
    <row r="647" spans="1:26" ht="12.75" customHeight="1" x14ac:dyDescent="0.25">
      <c r="A647" s="364" t="s">
        <v>191</v>
      </c>
      <c r="B647" s="365" t="s">
        <v>192</v>
      </c>
      <c r="C647" s="366"/>
      <c r="D647" s="367"/>
      <c r="E647" s="364"/>
      <c r="F647" s="368"/>
      <c r="G647" s="369"/>
      <c r="H647" s="370"/>
      <c r="I647" s="357"/>
      <c r="J647" s="357"/>
      <c r="K647" s="357"/>
      <c r="L647" s="357"/>
      <c r="M647" s="357"/>
      <c r="N647" s="357"/>
      <c r="O647" s="357"/>
      <c r="P647" s="357"/>
      <c r="Q647" s="357"/>
      <c r="R647" s="357"/>
      <c r="S647" s="357"/>
      <c r="T647" s="357"/>
      <c r="U647" s="357"/>
      <c r="V647" s="357"/>
      <c r="W647" s="357"/>
      <c r="X647" s="357"/>
      <c r="Y647" s="357"/>
      <c r="Z647" s="357"/>
    </row>
    <row r="648" spans="1:26" ht="12.75" customHeight="1" x14ac:dyDescent="0.25">
      <c r="A648" s="371">
        <v>1</v>
      </c>
      <c r="B648" s="372" t="s">
        <v>193</v>
      </c>
      <c r="C648" s="373"/>
      <c r="D648" s="374"/>
      <c r="E648" s="375" t="s">
        <v>194</v>
      </c>
      <c r="F648" s="376">
        <v>5.0000000000000001E-4</v>
      </c>
      <c r="G648" s="377">
        <f>BAHAN!$D$9</f>
        <v>70000</v>
      </c>
      <c r="H648" s="377">
        <f t="shared" ref="H648:H651" si="49">G648*F648</f>
        <v>35</v>
      </c>
      <c r="I648" s="357"/>
      <c r="J648" s="357"/>
      <c r="K648" s="357"/>
      <c r="L648" s="357"/>
      <c r="M648" s="357"/>
      <c r="N648" s="357"/>
      <c r="O648" s="357"/>
      <c r="P648" s="357"/>
      <c r="Q648" s="357"/>
      <c r="R648" s="357"/>
      <c r="S648" s="357"/>
      <c r="T648" s="357"/>
      <c r="U648" s="357"/>
      <c r="V648" s="357"/>
      <c r="W648" s="357"/>
      <c r="X648" s="357"/>
      <c r="Y648" s="357"/>
      <c r="Z648" s="357"/>
    </row>
    <row r="649" spans="1:26" ht="12.75" customHeight="1" x14ac:dyDescent="0.25">
      <c r="A649" s="371">
        <v>2</v>
      </c>
      <c r="B649" s="372" t="s">
        <v>203</v>
      </c>
      <c r="C649" s="373"/>
      <c r="D649" s="374"/>
      <c r="E649" s="375" t="s">
        <v>194</v>
      </c>
      <c r="F649" s="376">
        <v>0.01</v>
      </c>
      <c r="G649" s="377">
        <f>BAHAN!$D$10</f>
        <v>65000</v>
      </c>
      <c r="H649" s="377">
        <f t="shared" si="49"/>
        <v>650</v>
      </c>
      <c r="I649" s="357"/>
      <c r="J649" s="357"/>
      <c r="K649" s="357"/>
      <c r="L649" s="357"/>
      <c r="M649" s="357"/>
      <c r="N649" s="357"/>
      <c r="O649" s="357"/>
      <c r="P649" s="357"/>
      <c r="Q649" s="357"/>
      <c r="R649" s="357"/>
      <c r="S649" s="357"/>
      <c r="T649" s="357"/>
      <c r="U649" s="357"/>
      <c r="V649" s="357"/>
      <c r="W649" s="357"/>
      <c r="X649" s="357"/>
      <c r="Y649" s="357"/>
      <c r="Z649" s="357"/>
    </row>
    <row r="650" spans="1:26" ht="12.75" customHeight="1" x14ac:dyDescent="0.25">
      <c r="A650" s="371">
        <v>3</v>
      </c>
      <c r="B650" s="372" t="s">
        <v>204</v>
      </c>
      <c r="C650" s="373"/>
      <c r="D650" s="374"/>
      <c r="E650" s="375" t="s">
        <v>194</v>
      </c>
      <c r="F650" s="376">
        <v>0.1</v>
      </c>
      <c r="G650" s="377">
        <f>BAHAN!$D$11</f>
        <v>70000</v>
      </c>
      <c r="H650" s="377">
        <f t="shared" si="49"/>
        <v>7000</v>
      </c>
      <c r="I650" s="357"/>
      <c r="J650" s="357"/>
      <c r="K650" s="357"/>
      <c r="L650" s="357"/>
      <c r="M650" s="357"/>
      <c r="N650" s="357"/>
      <c r="O650" s="357"/>
      <c r="P650" s="357"/>
      <c r="Q650" s="357"/>
      <c r="R650" s="357"/>
      <c r="S650" s="357"/>
      <c r="T650" s="357"/>
      <c r="U650" s="357"/>
      <c r="V650" s="357"/>
      <c r="W650" s="357"/>
      <c r="X650" s="357"/>
      <c r="Y650" s="357"/>
      <c r="Z650" s="357"/>
    </row>
    <row r="651" spans="1:26" ht="12.75" customHeight="1" x14ac:dyDescent="0.25">
      <c r="A651" s="371">
        <v>4</v>
      </c>
      <c r="B651" s="372" t="s">
        <v>195</v>
      </c>
      <c r="C651" s="373"/>
      <c r="D651" s="374"/>
      <c r="E651" s="375" t="s">
        <v>194</v>
      </c>
      <c r="F651" s="376">
        <v>0.01</v>
      </c>
      <c r="G651" s="377">
        <f>BAHAN!$D$12</f>
        <v>94400</v>
      </c>
      <c r="H651" s="377">
        <f t="shared" si="49"/>
        <v>944</v>
      </c>
      <c r="I651" s="357"/>
      <c r="J651" s="357"/>
      <c r="K651" s="357"/>
      <c r="L651" s="357"/>
      <c r="M651" s="357"/>
      <c r="N651" s="357"/>
      <c r="O651" s="357"/>
      <c r="P651" s="357"/>
      <c r="Q651" s="357"/>
      <c r="R651" s="357"/>
      <c r="S651" s="357"/>
      <c r="T651" s="357"/>
      <c r="U651" s="357"/>
      <c r="V651" s="357"/>
      <c r="W651" s="357"/>
      <c r="X651" s="357"/>
      <c r="Y651" s="357"/>
      <c r="Z651" s="357"/>
    </row>
    <row r="652" spans="1:26" ht="12.75" customHeight="1" x14ac:dyDescent="0.25">
      <c r="A652" s="535" t="s">
        <v>196</v>
      </c>
      <c r="B652" s="517"/>
      <c r="C652" s="517"/>
      <c r="D652" s="517"/>
      <c r="E652" s="517"/>
      <c r="F652" s="517"/>
      <c r="G652" s="534"/>
      <c r="H652" s="370">
        <f>SUM(H648:H651)</f>
        <v>8629</v>
      </c>
      <c r="I652" s="357"/>
      <c r="J652" s="357"/>
      <c r="K652" s="357"/>
      <c r="L652" s="357"/>
      <c r="M652" s="357"/>
      <c r="N652" s="357"/>
      <c r="O652" s="357"/>
      <c r="P652" s="357"/>
      <c r="Q652" s="357"/>
      <c r="R652" s="357"/>
      <c r="S652" s="357"/>
      <c r="T652" s="357"/>
      <c r="U652" s="357"/>
      <c r="V652" s="357"/>
      <c r="W652" s="357"/>
      <c r="X652" s="357"/>
      <c r="Y652" s="357"/>
      <c r="Z652" s="357"/>
    </row>
    <row r="653" spans="1:26" ht="12.75" customHeight="1" x14ac:dyDescent="0.25">
      <c r="A653" s="364" t="s">
        <v>205</v>
      </c>
      <c r="B653" s="365" t="s">
        <v>206</v>
      </c>
      <c r="C653" s="366"/>
      <c r="D653" s="374"/>
      <c r="E653" s="364"/>
      <c r="F653" s="368"/>
      <c r="G653" s="369"/>
      <c r="H653" s="370"/>
      <c r="I653" s="357"/>
      <c r="J653" s="357"/>
      <c r="K653" s="357"/>
      <c r="L653" s="357"/>
      <c r="M653" s="357"/>
      <c r="N653" s="357"/>
      <c r="O653" s="357"/>
      <c r="P653" s="357"/>
      <c r="Q653" s="357"/>
      <c r="R653" s="357"/>
      <c r="S653" s="357"/>
      <c r="T653" s="357"/>
      <c r="U653" s="357"/>
      <c r="V653" s="357"/>
      <c r="W653" s="357"/>
      <c r="X653" s="357"/>
      <c r="Y653" s="357"/>
      <c r="Z653" s="357"/>
    </row>
    <row r="654" spans="1:26" ht="12.75" customHeight="1" x14ac:dyDescent="0.25">
      <c r="A654" s="371">
        <v>1</v>
      </c>
      <c r="B654" s="372" t="s">
        <v>316</v>
      </c>
      <c r="C654" s="366"/>
      <c r="D654" s="374"/>
      <c r="E654" s="375" t="s">
        <v>108</v>
      </c>
      <c r="F654" s="376">
        <v>1</v>
      </c>
      <c r="G654" s="382">
        <f>BAHAN!$D$53</f>
        <v>16200</v>
      </c>
      <c r="H654" s="377">
        <f>G654*F654</f>
        <v>16200</v>
      </c>
      <c r="I654" s="357"/>
      <c r="J654" s="357"/>
      <c r="K654" s="357"/>
      <c r="L654" s="357"/>
      <c r="M654" s="357"/>
      <c r="N654" s="357"/>
      <c r="O654" s="357"/>
      <c r="P654" s="357"/>
      <c r="Q654" s="357"/>
      <c r="R654" s="357"/>
      <c r="S654" s="357"/>
      <c r="T654" s="357"/>
      <c r="U654" s="357"/>
      <c r="V654" s="357"/>
      <c r="W654" s="357"/>
      <c r="X654" s="357"/>
      <c r="Y654" s="357"/>
      <c r="Z654" s="357"/>
    </row>
    <row r="655" spans="1:26" ht="12.75" customHeight="1" x14ac:dyDescent="0.25">
      <c r="A655" s="535" t="s">
        <v>212</v>
      </c>
      <c r="B655" s="517"/>
      <c r="C655" s="517"/>
      <c r="D655" s="517"/>
      <c r="E655" s="517"/>
      <c r="F655" s="517"/>
      <c r="G655" s="534"/>
      <c r="H655" s="370">
        <f>SUM(H654)</f>
        <v>16200</v>
      </c>
      <c r="I655" s="357"/>
      <c r="J655" s="357"/>
      <c r="K655" s="357"/>
      <c r="L655" s="357"/>
      <c r="M655" s="357"/>
      <c r="N655" s="357"/>
      <c r="O655" s="357"/>
      <c r="P655" s="357"/>
      <c r="Q655" s="357"/>
      <c r="R655" s="357"/>
      <c r="S655" s="357"/>
      <c r="T655" s="357"/>
      <c r="U655" s="357"/>
      <c r="V655" s="357"/>
      <c r="W655" s="357"/>
      <c r="X655" s="357"/>
      <c r="Y655" s="357"/>
      <c r="Z655" s="357"/>
    </row>
    <row r="656" spans="1:26" ht="12.75" customHeight="1" x14ac:dyDescent="0.25">
      <c r="A656" s="364" t="s">
        <v>13</v>
      </c>
      <c r="B656" s="365" t="s">
        <v>213</v>
      </c>
      <c r="C656" s="366"/>
      <c r="D656" s="366"/>
      <c r="E656" s="378"/>
      <c r="F656" s="379"/>
      <c r="G656" s="374"/>
      <c r="H656" s="370">
        <f>H652+H655</f>
        <v>24829</v>
      </c>
      <c r="I656" s="357"/>
      <c r="J656" s="357"/>
      <c r="K656" s="357"/>
      <c r="L656" s="357"/>
      <c r="M656" s="357"/>
      <c r="N656" s="357"/>
      <c r="O656" s="357"/>
      <c r="P656" s="357"/>
      <c r="Q656" s="357"/>
      <c r="R656" s="357"/>
      <c r="S656" s="357"/>
      <c r="T656" s="357"/>
      <c r="U656" s="357"/>
      <c r="V656" s="357"/>
      <c r="W656" s="357"/>
      <c r="X656" s="357"/>
      <c r="Y656" s="357"/>
      <c r="Z656" s="357"/>
    </row>
    <row r="657" spans="1:26" ht="12.75" customHeight="1" x14ac:dyDescent="0.25">
      <c r="A657" s="364" t="s">
        <v>14</v>
      </c>
      <c r="B657" s="365" t="s">
        <v>198</v>
      </c>
      <c r="C657" s="366"/>
      <c r="D657" s="366"/>
      <c r="E657" s="380">
        <v>0</v>
      </c>
      <c r="F657" s="381" t="s">
        <v>214</v>
      </c>
      <c r="G657" s="374"/>
      <c r="H657" s="370">
        <f>H656*E657</f>
        <v>0</v>
      </c>
      <c r="I657" s="357"/>
      <c r="J657" s="357"/>
      <c r="K657" s="357"/>
      <c r="L657" s="357"/>
      <c r="M657" s="357"/>
      <c r="N657" s="357"/>
      <c r="O657" s="357"/>
      <c r="P657" s="357"/>
      <c r="Q657" s="357"/>
      <c r="R657" s="357"/>
      <c r="S657" s="357"/>
      <c r="T657" s="357"/>
      <c r="U657" s="357"/>
      <c r="V657" s="357"/>
      <c r="W657" s="357"/>
      <c r="X657" s="357"/>
      <c r="Y657" s="357"/>
      <c r="Z657" s="357"/>
    </row>
    <row r="658" spans="1:26" ht="12.75" customHeight="1" x14ac:dyDescent="0.25">
      <c r="A658" s="364" t="s">
        <v>15</v>
      </c>
      <c r="B658" s="365" t="s">
        <v>215</v>
      </c>
      <c r="C658" s="366"/>
      <c r="D658" s="366"/>
      <c r="E658" s="378"/>
      <c r="F658" s="379"/>
      <c r="G658" s="374"/>
      <c r="H658" s="370">
        <f>SUM(H656:H657)</f>
        <v>24829</v>
      </c>
      <c r="I658" s="357"/>
      <c r="J658" s="357"/>
      <c r="K658" s="357"/>
      <c r="L658" s="357"/>
      <c r="M658" s="357"/>
      <c r="N658" s="357"/>
      <c r="O658" s="357"/>
      <c r="P658" s="357"/>
      <c r="Q658" s="357"/>
      <c r="R658" s="357"/>
      <c r="S658" s="357"/>
      <c r="T658" s="357"/>
      <c r="U658" s="357"/>
      <c r="V658" s="357"/>
      <c r="W658" s="357"/>
      <c r="X658" s="357"/>
      <c r="Y658" s="357"/>
      <c r="Z658" s="357"/>
    </row>
    <row r="659" spans="1:26" ht="12.75" customHeight="1" x14ac:dyDescent="0.25">
      <c r="A659" s="357"/>
      <c r="B659" s="357"/>
      <c r="C659" s="357"/>
      <c r="D659" s="357"/>
      <c r="E659" s="355"/>
      <c r="F659" s="356"/>
      <c r="G659" s="357"/>
      <c r="H659" s="357"/>
      <c r="I659" s="357"/>
      <c r="J659" s="357"/>
      <c r="K659" s="357"/>
      <c r="L659" s="357"/>
      <c r="M659" s="357"/>
      <c r="N659" s="357"/>
      <c r="O659" s="357"/>
      <c r="P659" s="357"/>
      <c r="Q659" s="357"/>
      <c r="R659" s="357"/>
      <c r="S659" s="357"/>
      <c r="T659" s="357"/>
      <c r="U659" s="357"/>
      <c r="V659" s="357"/>
      <c r="W659" s="357"/>
      <c r="X659" s="357"/>
      <c r="Y659" s="357"/>
      <c r="Z659" s="357"/>
    </row>
    <row r="660" spans="1:26" ht="12.75" customHeight="1" x14ac:dyDescent="0.25">
      <c r="A660" s="357"/>
      <c r="B660" s="357"/>
      <c r="C660" s="357"/>
      <c r="D660" s="357"/>
      <c r="E660" s="355"/>
      <c r="F660" s="356"/>
      <c r="G660" s="357"/>
      <c r="H660" s="357"/>
      <c r="I660" s="357"/>
      <c r="J660" s="357"/>
      <c r="K660" s="357"/>
      <c r="L660" s="357"/>
      <c r="M660" s="357"/>
      <c r="N660" s="357"/>
      <c r="O660" s="357"/>
      <c r="P660" s="357"/>
      <c r="Q660" s="357"/>
      <c r="R660" s="357"/>
      <c r="S660" s="357"/>
      <c r="T660" s="357"/>
      <c r="U660" s="357"/>
      <c r="V660" s="357"/>
      <c r="W660" s="357"/>
      <c r="X660" s="357"/>
      <c r="Y660" s="357"/>
      <c r="Z660" s="357"/>
    </row>
    <row r="661" spans="1:26" ht="12.75" customHeight="1" x14ac:dyDescent="0.25">
      <c r="A661" s="357"/>
      <c r="B661" s="357"/>
      <c r="C661" s="357"/>
      <c r="D661" s="357"/>
      <c r="E661" s="355"/>
      <c r="F661" s="356"/>
      <c r="G661" s="357"/>
      <c r="H661" s="357"/>
      <c r="I661" s="357"/>
      <c r="J661" s="357"/>
      <c r="K661" s="357"/>
      <c r="L661" s="357"/>
      <c r="M661" s="357"/>
      <c r="N661" s="357"/>
      <c r="O661" s="357"/>
      <c r="P661" s="357"/>
      <c r="Q661" s="357"/>
      <c r="R661" s="357"/>
      <c r="S661" s="357"/>
      <c r="T661" s="357"/>
      <c r="U661" s="357"/>
      <c r="V661" s="357"/>
      <c r="W661" s="357"/>
      <c r="X661" s="357"/>
      <c r="Y661" s="357"/>
      <c r="Z661" s="357"/>
    </row>
    <row r="662" spans="1:26" ht="12.75" customHeight="1" x14ac:dyDescent="0.25">
      <c r="A662" s="357" t="s">
        <v>179</v>
      </c>
      <c r="B662" s="357"/>
      <c r="C662" s="357" t="s">
        <v>3</v>
      </c>
      <c r="D662" s="361" t="s">
        <v>317</v>
      </c>
      <c r="E662" s="355"/>
      <c r="F662" s="356"/>
      <c r="G662" s="357"/>
      <c r="H662" s="357"/>
      <c r="I662" s="357"/>
      <c r="J662" s="357"/>
      <c r="K662" s="357"/>
      <c r="L662" s="357"/>
      <c r="M662" s="357"/>
      <c r="N662" s="357"/>
      <c r="O662" s="357"/>
      <c r="P662" s="357"/>
      <c r="Q662" s="357"/>
      <c r="R662" s="357"/>
      <c r="S662" s="357"/>
      <c r="T662" s="357"/>
      <c r="U662" s="357"/>
      <c r="V662" s="357"/>
      <c r="W662" s="357"/>
      <c r="X662" s="357"/>
      <c r="Y662" s="357"/>
      <c r="Z662" s="357"/>
    </row>
    <row r="663" spans="1:26" ht="12.75" customHeight="1" x14ac:dyDescent="0.25">
      <c r="A663" s="357" t="s">
        <v>181</v>
      </c>
      <c r="B663" s="357"/>
      <c r="C663" s="357" t="s">
        <v>3</v>
      </c>
      <c r="D663" s="357" t="s">
        <v>108</v>
      </c>
      <c r="E663" s="355"/>
      <c r="F663" s="356"/>
      <c r="G663" s="383"/>
      <c r="H663" s="357"/>
      <c r="I663" s="357"/>
      <c r="J663" s="357"/>
      <c r="K663" s="357"/>
      <c r="L663" s="357"/>
      <c r="M663" s="357"/>
      <c r="N663" s="357"/>
      <c r="O663" s="357"/>
      <c r="P663" s="357"/>
      <c r="Q663" s="357"/>
      <c r="R663" s="357"/>
      <c r="S663" s="357"/>
      <c r="T663" s="357"/>
      <c r="U663" s="357"/>
      <c r="V663" s="357"/>
      <c r="W663" s="357"/>
      <c r="X663" s="357"/>
      <c r="Y663" s="357"/>
      <c r="Z663" s="357"/>
    </row>
    <row r="664" spans="1:26" ht="12.75" customHeight="1" x14ac:dyDescent="0.25">
      <c r="A664" s="357" t="s">
        <v>183</v>
      </c>
      <c r="B664" s="357"/>
      <c r="C664" s="357" t="s">
        <v>3</v>
      </c>
      <c r="D664" s="357" t="s">
        <v>318</v>
      </c>
      <c r="E664" s="355"/>
      <c r="F664" s="356"/>
      <c r="G664" s="357"/>
      <c r="H664" s="357"/>
      <c r="I664" s="357"/>
      <c r="J664" s="357"/>
      <c r="K664" s="357"/>
      <c r="L664" s="357"/>
      <c r="M664" s="357"/>
      <c r="N664" s="357"/>
      <c r="O664" s="357"/>
      <c r="P664" s="357"/>
      <c r="Q664" s="357"/>
      <c r="R664" s="357"/>
      <c r="S664" s="357"/>
      <c r="T664" s="357"/>
      <c r="U664" s="357"/>
      <c r="V664" s="357"/>
      <c r="W664" s="357"/>
      <c r="X664" s="357"/>
      <c r="Y664" s="357"/>
      <c r="Z664" s="357"/>
    </row>
    <row r="665" spans="1:26" ht="12.75" customHeight="1" x14ac:dyDescent="0.25">
      <c r="A665" s="357"/>
      <c r="B665" s="357"/>
      <c r="C665" s="357"/>
      <c r="D665" s="357"/>
      <c r="E665" s="355"/>
      <c r="F665" s="356"/>
      <c r="G665" s="357"/>
      <c r="H665" s="357"/>
      <c r="I665" s="357"/>
      <c r="J665" s="357"/>
      <c r="K665" s="357"/>
      <c r="L665" s="357"/>
      <c r="M665" s="357"/>
      <c r="N665" s="357"/>
      <c r="O665" s="357"/>
      <c r="P665" s="357"/>
      <c r="Q665" s="357"/>
      <c r="R665" s="357"/>
      <c r="S665" s="357"/>
      <c r="T665" s="357"/>
      <c r="U665" s="357"/>
      <c r="V665" s="357"/>
      <c r="W665" s="357"/>
      <c r="X665" s="357"/>
      <c r="Y665" s="357"/>
      <c r="Z665" s="357"/>
    </row>
    <row r="666" spans="1:26" ht="12.75" customHeight="1" x14ac:dyDescent="0.25">
      <c r="A666" s="362" t="s">
        <v>185</v>
      </c>
      <c r="B666" s="533" t="s">
        <v>186</v>
      </c>
      <c r="C666" s="517"/>
      <c r="D666" s="534"/>
      <c r="E666" s="362" t="s">
        <v>187</v>
      </c>
      <c r="F666" s="363" t="s">
        <v>188</v>
      </c>
      <c r="G666" s="362" t="s">
        <v>189</v>
      </c>
      <c r="H666" s="362" t="s">
        <v>190</v>
      </c>
      <c r="I666" s="357"/>
      <c r="J666" s="357"/>
      <c r="K666" s="357"/>
      <c r="L666" s="357"/>
      <c r="M666" s="357"/>
      <c r="N666" s="357"/>
      <c r="O666" s="357"/>
      <c r="P666" s="357"/>
      <c r="Q666" s="357"/>
      <c r="R666" s="357"/>
      <c r="S666" s="357"/>
      <c r="T666" s="357"/>
      <c r="U666" s="357"/>
      <c r="V666" s="357"/>
      <c r="W666" s="357"/>
      <c r="X666" s="357"/>
      <c r="Y666" s="357"/>
      <c r="Z666" s="357"/>
    </row>
    <row r="667" spans="1:26" ht="12.75" customHeight="1" x14ac:dyDescent="0.25">
      <c r="A667" s="364" t="s">
        <v>191</v>
      </c>
      <c r="B667" s="365" t="s">
        <v>192</v>
      </c>
      <c r="C667" s="366"/>
      <c r="D667" s="367"/>
      <c r="E667" s="364"/>
      <c r="F667" s="368"/>
      <c r="G667" s="369"/>
      <c r="H667" s="370"/>
      <c r="I667" s="357"/>
      <c r="J667" s="357"/>
      <c r="K667" s="357"/>
      <c r="L667" s="357"/>
      <c r="M667" s="357"/>
      <c r="N667" s="357"/>
      <c r="O667" s="357"/>
      <c r="P667" s="357"/>
      <c r="Q667" s="357"/>
      <c r="R667" s="357"/>
      <c r="S667" s="357"/>
      <c r="T667" s="357"/>
      <c r="U667" s="357"/>
      <c r="V667" s="357"/>
      <c r="W667" s="357"/>
      <c r="X667" s="357"/>
      <c r="Y667" s="357"/>
      <c r="Z667" s="357"/>
    </row>
    <row r="668" spans="1:26" ht="12.75" customHeight="1" x14ac:dyDescent="0.25">
      <c r="A668" s="371">
        <v>1</v>
      </c>
      <c r="B668" s="372" t="s">
        <v>204</v>
      </c>
      <c r="C668" s="373"/>
      <c r="D668" s="374"/>
      <c r="E668" s="375" t="s">
        <v>194</v>
      </c>
      <c r="F668" s="376">
        <v>0.14000000000000001</v>
      </c>
      <c r="G668" s="377">
        <f>BAHAN!$D$11</f>
        <v>70000</v>
      </c>
      <c r="H668" s="377">
        <f t="shared" ref="H668:H669" si="50">G668*F668</f>
        <v>9800.0000000000018</v>
      </c>
      <c r="I668" s="357"/>
      <c r="J668" s="357"/>
      <c r="K668" s="357"/>
      <c r="L668" s="357"/>
      <c r="M668" s="357"/>
      <c r="N668" s="357"/>
      <c r="O668" s="357"/>
      <c r="P668" s="357"/>
      <c r="Q668" s="357"/>
      <c r="R668" s="357"/>
      <c r="S668" s="357"/>
      <c r="T668" s="357"/>
      <c r="U668" s="357"/>
      <c r="V668" s="357"/>
      <c r="W668" s="357"/>
      <c r="X668" s="357"/>
      <c r="Y668" s="357"/>
      <c r="Z668" s="357"/>
    </row>
    <row r="669" spans="1:26" ht="12.75" customHeight="1" x14ac:dyDescent="0.25">
      <c r="A669" s="371">
        <v>2</v>
      </c>
      <c r="B669" s="372" t="s">
        <v>195</v>
      </c>
      <c r="C669" s="373"/>
      <c r="D669" s="374"/>
      <c r="E669" s="375" t="s">
        <v>194</v>
      </c>
      <c r="F669" s="376">
        <v>0.08</v>
      </c>
      <c r="G669" s="377">
        <f>BAHAN!$D$12</f>
        <v>94400</v>
      </c>
      <c r="H669" s="377">
        <f t="shared" si="50"/>
        <v>7552</v>
      </c>
      <c r="I669" s="357"/>
      <c r="J669" s="357"/>
      <c r="K669" s="357"/>
      <c r="L669" s="357"/>
      <c r="M669" s="357"/>
      <c r="N669" s="357"/>
      <c r="O669" s="357"/>
      <c r="P669" s="357"/>
      <c r="Q669" s="357"/>
      <c r="R669" s="357"/>
      <c r="S669" s="357"/>
      <c r="T669" s="357"/>
      <c r="U669" s="357"/>
      <c r="V669" s="357"/>
      <c r="W669" s="357"/>
      <c r="X669" s="357"/>
      <c r="Y669" s="357"/>
      <c r="Z669" s="357"/>
    </row>
    <row r="670" spans="1:26" ht="12.75" customHeight="1" x14ac:dyDescent="0.25">
      <c r="A670" s="535" t="s">
        <v>196</v>
      </c>
      <c r="B670" s="517"/>
      <c r="C670" s="517"/>
      <c r="D670" s="517"/>
      <c r="E670" s="517"/>
      <c r="F670" s="517"/>
      <c r="G670" s="534"/>
      <c r="H670" s="370">
        <f>SUM(H668:H669)</f>
        <v>17352</v>
      </c>
      <c r="I670" s="357"/>
      <c r="J670" s="357"/>
      <c r="K670" s="357"/>
      <c r="L670" s="357"/>
      <c r="M670" s="357"/>
      <c r="N670" s="357"/>
      <c r="O670" s="357"/>
      <c r="P670" s="357"/>
      <c r="Q670" s="357"/>
      <c r="R670" s="357"/>
      <c r="S670" s="357"/>
      <c r="T670" s="357"/>
      <c r="U670" s="357"/>
      <c r="V670" s="357"/>
      <c r="W670" s="357"/>
      <c r="X670" s="357"/>
      <c r="Y670" s="357"/>
      <c r="Z670" s="357"/>
    </row>
    <row r="671" spans="1:26" ht="12.75" customHeight="1" x14ac:dyDescent="0.25">
      <c r="A671" s="364" t="s">
        <v>205</v>
      </c>
      <c r="B671" s="365" t="s">
        <v>206</v>
      </c>
      <c r="C671" s="366"/>
      <c r="D671" s="374"/>
      <c r="E671" s="364"/>
      <c r="F671" s="368"/>
      <c r="G671" s="369"/>
      <c r="H671" s="370"/>
      <c r="I671" s="357"/>
      <c r="J671" s="357"/>
      <c r="K671" s="357"/>
      <c r="L671" s="357"/>
      <c r="M671" s="357"/>
      <c r="N671" s="357"/>
      <c r="O671" s="357"/>
      <c r="P671" s="357"/>
      <c r="Q671" s="357"/>
      <c r="R671" s="357"/>
      <c r="S671" s="357"/>
      <c r="T671" s="357"/>
      <c r="U671" s="357"/>
      <c r="V671" s="357"/>
      <c r="W671" s="357"/>
      <c r="X671" s="357"/>
      <c r="Y671" s="357"/>
      <c r="Z671" s="357"/>
    </row>
    <row r="672" spans="1:26" ht="12.75" customHeight="1" x14ac:dyDescent="0.25">
      <c r="A672" s="371">
        <v>1</v>
      </c>
      <c r="B672" s="372" t="s">
        <v>319</v>
      </c>
      <c r="C672" s="366"/>
      <c r="D672" s="374"/>
      <c r="E672" s="375" t="s">
        <v>108</v>
      </c>
      <c r="F672" s="376">
        <v>1</v>
      </c>
      <c r="G672" s="382">
        <f>BAHAN!$D$54</f>
        <v>98900</v>
      </c>
      <c r="H672" s="377">
        <f>G672*F672</f>
        <v>98900</v>
      </c>
      <c r="I672" s="357"/>
      <c r="J672" s="357"/>
      <c r="K672" s="357"/>
      <c r="L672" s="357"/>
      <c r="M672" s="357"/>
      <c r="N672" s="357"/>
      <c r="O672" s="357"/>
      <c r="P672" s="357"/>
      <c r="Q672" s="357"/>
      <c r="R672" s="357"/>
      <c r="S672" s="357"/>
      <c r="T672" s="357"/>
      <c r="U672" s="357"/>
      <c r="V672" s="357"/>
      <c r="W672" s="357"/>
      <c r="X672" s="357"/>
      <c r="Y672" s="357"/>
      <c r="Z672" s="357"/>
    </row>
    <row r="673" spans="1:26" ht="12.75" customHeight="1" x14ac:dyDescent="0.25">
      <c r="A673" s="535" t="s">
        <v>212</v>
      </c>
      <c r="B673" s="517"/>
      <c r="C673" s="517"/>
      <c r="D673" s="517"/>
      <c r="E673" s="517"/>
      <c r="F673" s="517"/>
      <c r="G673" s="534"/>
      <c r="H673" s="370">
        <f>SUM(H672)</f>
        <v>98900</v>
      </c>
      <c r="I673" s="357"/>
      <c r="J673" s="357"/>
      <c r="K673" s="357"/>
      <c r="L673" s="357"/>
      <c r="M673" s="357"/>
      <c r="N673" s="357"/>
      <c r="O673" s="357"/>
      <c r="P673" s="357"/>
      <c r="Q673" s="357"/>
      <c r="R673" s="357"/>
      <c r="S673" s="357"/>
      <c r="T673" s="357"/>
      <c r="U673" s="357"/>
      <c r="V673" s="357"/>
      <c r="W673" s="357"/>
      <c r="X673" s="357"/>
      <c r="Y673" s="357"/>
      <c r="Z673" s="357"/>
    </row>
    <row r="674" spans="1:26" ht="12.75" customHeight="1" x14ac:dyDescent="0.25">
      <c r="A674" s="364" t="s">
        <v>13</v>
      </c>
      <c r="B674" s="365" t="s">
        <v>213</v>
      </c>
      <c r="C674" s="366"/>
      <c r="D674" s="366"/>
      <c r="E674" s="378"/>
      <c r="F674" s="379"/>
      <c r="G674" s="374"/>
      <c r="H674" s="370">
        <f>H670+H673</f>
        <v>116252</v>
      </c>
      <c r="I674" s="357"/>
      <c r="J674" s="357"/>
      <c r="K674" s="357"/>
      <c r="L674" s="357"/>
      <c r="M674" s="357"/>
      <c r="N674" s="357"/>
      <c r="O674" s="357"/>
      <c r="P674" s="357"/>
      <c r="Q674" s="357"/>
      <c r="R674" s="357"/>
      <c r="S674" s="357"/>
      <c r="T674" s="357"/>
      <c r="U674" s="357"/>
      <c r="V674" s="357"/>
      <c r="W674" s="357"/>
      <c r="X674" s="357"/>
      <c r="Y674" s="357"/>
      <c r="Z674" s="357"/>
    </row>
    <row r="675" spans="1:26" ht="12.75" customHeight="1" x14ac:dyDescent="0.25">
      <c r="A675" s="364" t="s">
        <v>14</v>
      </c>
      <c r="B675" s="365" t="s">
        <v>198</v>
      </c>
      <c r="C675" s="366"/>
      <c r="D675" s="366"/>
      <c r="E675" s="380">
        <v>0</v>
      </c>
      <c r="F675" s="381" t="s">
        <v>214</v>
      </c>
      <c r="G675" s="374"/>
      <c r="H675" s="370">
        <f>H674*E675</f>
        <v>0</v>
      </c>
      <c r="I675" s="357"/>
      <c r="J675" s="357"/>
      <c r="K675" s="357"/>
      <c r="L675" s="357"/>
      <c r="M675" s="357"/>
      <c r="N675" s="357"/>
      <c r="O675" s="357"/>
      <c r="P675" s="357"/>
      <c r="Q675" s="357"/>
      <c r="R675" s="357"/>
      <c r="S675" s="357"/>
      <c r="T675" s="357"/>
      <c r="U675" s="357"/>
      <c r="V675" s="357"/>
      <c r="W675" s="357"/>
      <c r="X675" s="357"/>
      <c r="Y675" s="357"/>
      <c r="Z675" s="357"/>
    </row>
    <row r="676" spans="1:26" ht="12.75" customHeight="1" x14ac:dyDescent="0.25">
      <c r="A676" s="364" t="s">
        <v>15</v>
      </c>
      <c r="B676" s="365" t="s">
        <v>215</v>
      </c>
      <c r="C676" s="366"/>
      <c r="D676" s="366"/>
      <c r="E676" s="378"/>
      <c r="F676" s="379"/>
      <c r="G676" s="374"/>
      <c r="H676" s="370">
        <f>SUM(H674:H675)</f>
        <v>116252</v>
      </c>
      <c r="I676" s="357"/>
      <c r="J676" s="357"/>
      <c r="K676" s="357"/>
      <c r="L676" s="357"/>
      <c r="M676" s="357"/>
      <c r="N676" s="357"/>
      <c r="O676" s="357"/>
      <c r="P676" s="357"/>
      <c r="Q676" s="357"/>
      <c r="R676" s="357"/>
      <c r="S676" s="357"/>
      <c r="T676" s="357"/>
      <c r="U676" s="357"/>
      <c r="V676" s="357"/>
      <c r="W676" s="357"/>
      <c r="X676" s="357"/>
      <c r="Y676" s="357"/>
      <c r="Z676" s="357"/>
    </row>
    <row r="677" spans="1:26" ht="12.75" customHeight="1" x14ac:dyDescent="0.25">
      <c r="A677" s="357"/>
      <c r="B677" s="357"/>
      <c r="C677" s="357"/>
      <c r="D677" s="357"/>
      <c r="E677" s="355"/>
      <c r="F677" s="356"/>
      <c r="G677" s="357"/>
      <c r="H677" s="357"/>
      <c r="I677" s="357"/>
      <c r="J677" s="357"/>
      <c r="K677" s="357"/>
      <c r="L677" s="357"/>
      <c r="M677" s="357"/>
      <c r="N677" s="357"/>
      <c r="O677" s="357"/>
      <c r="P677" s="357"/>
      <c r="Q677" s="357"/>
      <c r="R677" s="357"/>
      <c r="S677" s="357"/>
      <c r="T677" s="357"/>
      <c r="U677" s="357"/>
      <c r="V677" s="357"/>
      <c r="W677" s="357"/>
      <c r="X677" s="357"/>
      <c r="Y677" s="357"/>
      <c r="Z677" s="357"/>
    </row>
    <row r="678" spans="1:26" ht="12.75" customHeight="1" x14ac:dyDescent="0.25">
      <c r="A678" s="357"/>
      <c r="B678" s="357"/>
      <c r="C678" s="357"/>
      <c r="D678" s="357"/>
      <c r="E678" s="355"/>
      <c r="F678" s="356"/>
      <c r="G678" s="357"/>
      <c r="H678" s="357"/>
      <c r="I678" s="357"/>
      <c r="J678" s="357"/>
      <c r="K678" s="357"/>
      <c r="L678" s="357"/>
      <c r="M678" s="357"/>
      <c r="N678" s="357"/>
      <c r="O678" s="357"/>
      <c r="P678" s="357"/>
      <c r="Q678" s="357"/>
      <c r="R678" s="357"/>
      <c r="S678" s="357"/>
      <c r="T678" s="357"/>
      <c r="U678" s="357"/>
      <c r="V678" s="357"/>
      <c r="W678" s="357"/>
      <c r="X678" s="357"/>
      <c r="Y678" s="357"/>
      <c r="Z678" s="357"/>
    </row>
    <row r="679" spans="1:26" ht="12.75" customHeight="1" x14ac:dyDescent="0.25">
      <c r="A679" s="357"/>
      <c r="B679" s="357"/>
      <c r="C679" s="357"/>
      <c r="D679" s="357"/>
      <c r="E679" s="355"/>
      <c r="F679" s="356"/>
      <c r="G679" s="357"/>
      <c r="H679" s="357"/>
      <c r="I679" s="357"/>
      <c r="J679" s="357"/>
      <c r="K679" s="357"/>
      <c r="L679" s="357"/>
      <c r="M679" s="357"/>
      <c r="N679" s="357"/>
      <c r="O679" s="357"/>
      <c r="P679" s="357"/>
      <c r="Q679" s="357"/>
      <c r="R679" s="357"/>
      <c r="S679" s="357"/>
      <c r="T679" s="357"/>
      <c r="U679" s="357"/>
      <c r="V679" s="357"/>
      <c r="W679" s="357"/>
      <c r="X679" s="357"/>
      <c r="Y679" s="357"/>
      <c r="Z679" s="357"/>
    </row>
    <row r="680" spans="1:26" ht="12.75" customHeight="1" x14ac:dyDescent="0.25">
      <c r="A680" s="357" t="s">
        <v>179</v>
      </c>
      <c r="B680" s="357"/>
      <c r="C680" s="357" t="s">
        <v>3</v>
      </c>
      <c r="D680" s="361" t="s">
        <v>320</v>
      </c>
      <c r="E680" s="355"/>
      <c r="F680" s="356"/>
      <c r="G680" s="357"/>
      <c r="H680" s="357"/>
      <c r="I680" s="357"/>
      <c r="J680" s="357"/>
      <c r="K680" s="357"/>
      <c r="L680" s="357"/>
      <c r="M680" s="357"/>
      <c r="N680" s="357"/>
      <c r="O680" s="357"/>
      <c r="P680" s="357"/>
      <c r="Q680" s="357"/>
      <c r="R680" s="357"/>
      <c r="S680" s="357"/>
      <c r="T680" s="357"/>
      <c r="U680" s="357"/>
      <c r="V680" s="357"/>
      <c r="W680" s="357"/>
      <c r="X680" s="357"/>
      <c r="Y680" s="357"/>
      <c r="Z680" s="357"/>
    </row>
    <row r="681" spans="1:26" ht="12.75" customHeight="1" x14ac:dyDescent="0.25">
      <c r="A681" s="357" t="s">
        <v>181</v>
      </c>
      <c r="B681" s="357"/>
      <c r="C681" s="357" t="s">
        <v>3</v>
      </c>
      <c r="D681" s="357" t="s">
        <v>113</v>
      </c>
      <c r="E681" s="355"/>
      <c r="F681" s="356"/>
      <c r="G681" s="383"/>
      <c r="H681" s="357"/>
      <c r="I681" s="357"/>
      <c r="J681" s="357"/>
      <c r="K681" s="357"/>
      <c r="L681" s="357"/>
      <c r="M681" s="357"/>
      <c r="N681" s="357"/>
      <c r="O681" s="357"/>
      <c r="P681" s="357"/>
      <c r="Q681" s="357"/>
      <c r="R681" s="357"/>
      <c r="S681" s="357"/>
      <c r="T681" s="357"/>
      <c r="U681" s="357"/>
      <c r="V681" s="357"/>
      <c r="W681" s="357"/>
      <c r="X681" s="357"/>
      <c r="Y681" s="357"/>
      <c r="Z681" s="357"/>
    </row>
    <row r="682" spans="1:26" ht="12.75" customHeight="1" x14ac:dyDescent="0.25">
      <c r="A682" s="357" t="s">
        <v>183</v>
      </c>
      <c r="B682" s="357"/>
      <c r="C682" s="357" t="s">
        <v>3</v>
      </c>
      <c r="D682" s="357" t="s">
        <v>321</v>
      </c>
      <c r="E682" s="355"/>
      <c r="F682" s="356"/>
      <c r="G682" s="357"/>
      <c r="H682" s="357"/>
      <c r="I682" s="357"/>
      <c r="J682" s="357"/>
      <c r="K682" s="357"/>
      <c r="L682" s="357"/>
      <c r="M682" s="357"/>
      <c r="N682" s="357"/>
      <c r="O682" s="357"/>
      <c r="P682" s="357"/>
      <c r="Q682" s="357"/>
      <c r="R682" s="357"/>
      <c r="S682" s="357"/>
      <c r="T682" s="357"/>
      <c r="U682" s="357"/>
      <c r="V682" s="357"/>
      <c r="W682" s="357"/>
      <c r="X682" s="357"/>
      <c r="Y682" s="357"/>
      <c r="Z682" s="357"/>
    </row>
    <row r="683" spans="1:26" ht="12.75" customHeight="1" x14ac:dyDescent="0.25">
      <c r="A683" s="357"/>
      <c r="B683" s="357"/>
      <c r="C683" s="357"/>
      <c r="D683" s="357"/>
      <c r="E683" s="355"/>
      <c r="F683" s="356"/>
      <c r="G683" s="357"/>
      <c r="H683" s="357"/>
      <c r="I683" s="357"/>
      <c r="J683" s="357"/>
      <c r="K683" s="357"/>
      <c r="L683" s="357"/>
      <c r="M683" s="357"/>
      <c r="N683" s="357"/>
      <c r="O683" s="357"/>
      <c r="P683" s="357"/>
      <c r="Q683" s="357"/>
      <c r="R683" s="357"/>
      <c r="S683" s="357"/>
      <c r="T683" s="357"/>
      <c r="U683" s="357"/>
      <c r="V683" s="357"/>
      <c r="W683" s="357"/>
      <c r="X683" s="357"/>
      <c r="Y683" s="357"/>
      <c r="Z683" s="357"/>
    </row>
    <row r="684" spans="1:26" ht="12.75" customHeight="1" x14ac:dyDescent="0.25">
      <c r="A684" s="362" t="s">
        <v>185</v>
      </c>
      <c r="B684" s="533" t="s">
        <v>186</v>
      </c>
      <c r="C684" s="517"/>
      <c r="D684" s="534"/>
      <c r="E684" s="362" t="s">
        <v>187</v>
      </c>
      <c r="F684" s="363" t="s">
        <v>188</v>
      </c>
      <c r="G684" s="362" t="s">
        <v>189</v>
      </c>
      <c r="H684" s="362" t="s">
        <v>190</v>
      </c>
      <c r="I684" s="357"/>
      <c r="J684" s="357"/>
      <c r="K684" s="357"/>
      <c r="L684" s="357"/>
      <c r="M684" s="357"/>
      <c r="N684" s="357"/>
      <c r="O684" s="357"/>
      <c r="P684" s="357"/>
      <c r="Q684" s="357"/>
      <c r="R684" s="357"/>
      <c r="S684" s="357"/>
      <c r="T684" s="357"/>
      <c r="U684" s="357"/>
      <c r="V684" s="357"/>
      <c r="W684" s="357"/>
      <c r="X684" s="357"/>
      <c r="Y684" s="357"/>
      <c r="Z684" s="357"/>
    </row>
    <row r="685" spans="1:26" ht="12.75" customHeight="1" x14ac:dyDescent="0.25">
      <c r="A685" s="364" t="s">
        <v>191</v>
      </c>
      <c r="B685" s="365" t="s">
        <v>192</v>
      </c>
      <c r="C685" s="366"/>
      <c r="D685" s="367"/>
      <c r="E685" s="364"/>
      <c r="F685" s="368"/>
      <c r="G685" s="369"/>
      <c r="H685" s="370"/>
      <c r="I685" s="357"/>
      <c r="J685" s="357"/>
      <c r="K685" s="357"/>
      <c r="L685" s="357"/>
      <c r="M685" s="357"/>
      <c r="N685" s="357"/>
      <c r="O685" s="357"/>
      <c r="P685" s="357"/>
      <c r="Q685" s="357"/>
      <c r="R685" s="357"/>
      <c r="S685" s="357"/>
      <c r="T685" s="357"/>
      <c r="U685" s="357"/>
      <c r="V685" s="357"/>
      <c r="W685" s="357"/>
      <c r="X685" s="357"/>
      <c r="Y685" s="357"/>
      <c r="Z685" s="357"/>
    </row>
    <row r="686" spans="1:26" ht="12.75" customHeight="1" x14ac:dyDescent="0.25">
      <c r="A686" s="371">
        <v>1</v>
      </c>
      <c r="B686" s="372" t="s">
        <v>322</v>
      </c>
      <c r="C686" s="373"/>
      <c r="D686" s="374"/>
      <c r="E686" s="375" t="s">
        <v>194</v>
      </c>
      <c r="F686" s="376">
        <v>0.05</v>
      </c>
      <c r="G686" s="377">
        <f>BAHAN!$D$10</f>
        <v>65000</v>
      </c>
      <c r="H686" s="377">
        <f t="shared" ref="H686:H688" si="51">G686*F686</f>
        <v>3250</v>
      </c>
      <c r="I686" s="357"/>
      <c r="J686" s="357"/>
      <c r="K686" s="357"/>
      <c r="L686" s="357"/>
      <c r="M686" s="357"/>
      <c r="N686" s="357"/>
      <c r="O686" s="357"/>
      <c r="P686" s="357"/>
      <c r="Q686" s="357"/>
      <c r="R686" s="357"/>
      <c r="S686" s="357"/>
      <c r="T686" s="357"/>
      <c r="U686" s="357"/>
      <c r="V686" s="357"/>
      <c r="W686" s="357"/>
      <c r="X686" s="357"/>
      <c r="Y686" s="357"/>
      <c r="Z686" s="357"/>
    </row>
    <row r="687" spans="1:26" ht="12.75" customHeight="1" x14ac:dyDescent="0.25">
      <c r="A687" s="371">
        <v>2</v>
      </c>
      <c r="B687" s="372" t="s">
        <v>323</v>
      </c>
      <c r="C687" s="373"/>
      <c r="D687" s="374"/>
      <c r="E687" s="375" t="s">
        <v>194</v>
      </c>
      <c r="F687" s="376">
        <v>0.5</v>
      </c>
      <c r="G687" s="377">
        <f>BAHAN!$D$11</f>
        <v>70000</v>
      </c>
      <c r="H687" s="377">
        <f t="shared" si="51"/>
        <v>35000</v>
      </c>
      <c r="I687" s="357"/>
      <c r="J687" s="357"/>
      <c r="K687" s="357"/>
      <c r="L687" s="357"/>
      <c r="M687" s="357"/>
      <c r="N687" s="357"/>
      <c r="O687" s="357"/>
      <c r="P687" s="357"/>
      <c r="Q687" s="357"/>
      <c r="R687" s="357"/>
      <c r="S687" s="357"/>
      <c r="T687" s="357"/>
      <c r="U687" s="357"/>
      <c r="V687" s="357"/>
      <c r="W687" s="357"/>
      <c r="X687" s="357"/>
      <c r="Y687" s="357"/>
      <c r="Z687" s="357"/>
    </row>
    <row r="688" spans="1:26" ht="12.75" customHeight="1" x14ac:dyDescent="0.25">
      <c r="A688" s="371">
        <v>3</v>
      </c>
      <c r="B688" s="372" t="s">
        <v>195</v>
      </c>
      <c r="C688" s="373"/>
      <c r="D688" s="374"/>
      <c r="E688" s="375" t="s">
        <v>194</v>
      </c>
      <c r="F688" s="376">
        <v>0.3</v>
      </c>
      <c r="G688" s="377">
        <f>BAHAN!$D$12</f>
        <v>94400</v>
      </c>
      <c r="H688" s="377">
        <f t="shared" si="51"/>
        <v>28320</v>
      </c>
      <c r="I688" s="357"/>
      <c r="J688" s="357"/>
      <c r="K688" s="357"/>
      <c r="L688" s="357"/>
      <c r="M688" s="357"/>
      <c r="N688" s="357"/>
      <c r="O688" s="357"/>
      <c r="P688" s="357"/>
      <c r="Q688" s="357"/>
      <c r="R688" s="357"/>
      <c r="S688" s="357"/>
      <c r="T688" s="357"/>
      <c r="U688" s="357"/>
      <c r="V688" s="357"/>
      <c r="W688" s="357"/>
      <c r="X688" s="357"/>
      <c r="Y688" s="357"/>
      <c r="Z688" s="357"/>
    </row>
    <row r="689" spans="1:26" ht="12.75" customHeight="1" x14ac:dyDescent="0.25">
      <c r="A689" s="535" t="s">
        <v>196</v>
      </c>
      <c r="B689" s="517"/>
      <c r="C689" s="517"/>
      <c r="D689" s="517"/>
      <c r="E689" s="517"/>
      <c r="F689" s="517"/>
      <c r="G689" s="534"/>
      <c r="H689" s="370">
        <f>SUM(H686:H688)</f>
        <v>66570</v>
      </c>
      <c r="I689" s="357"/>
      <c r="J689" s="357"/>
      <c r="K689" s="357"/>
      <c r="L689" s="357"/>
      <c r="M689" s="357"/>
      <c r="N689" s="357"/>
      <c r="O689" s="357"/>
      <c r="P689" s="357"/>
      <c r="Q689" s="357"/>
      <c r="R689" s="357"/>
      <c r="S689" s="357"/>
      <c r="T689" s="357"/>
      <c r="U689" s="357"/>
      <c r="V689" s="357"/>
      <c r="W689" s="357"/>
      <c r="X689" s="357"/>
      <c r="Y689" s="357"/>
      <c r="Z689" s="357"/>
    </row>
    <row r="690" spans="1:26" ht="12.75" customHeight="1" x14ac:dyDescent="0.25">
      <c r="A690" s="364" t="s">
        <v>205</v>
      </c>
      <c r="B690" s="365" t="s">
        <v>206</v>
      </c>
      <c r="C690" s="366"/>
      <c r="D690" s="374"/>
      <c r="E690" s="364"/>
      <c r="F690" s="368"/>
      <c r="G690" s="369"/>
      <c r="H690" s="370"/>
      <c r="I690" s="357"/>
      <c r="J690" s="357"/>
      <c r="K690" s="357"/>
      <c r="L690" s="357"/>
      <c r="M690" s="357"/>
      <c r="N690" s="357"/>
      <c r="O690" s="357"/>
      <c r="P690" s="357"/>
      <c r="Q690" s="357"/>
      <c r="R690" s="357"/>
      <c r="S690" s="357"/>
      <c r="T690" s="357"/>
      <c r="U690" s="357"/>
      <c r="V690" s="357"/>
      <c r="W690" s="357"/>
      <c r="X690" s="357"/>
      <c r="Y690" s="357"/>
      <c r="Z690" s="357"/>
    </row>
    <row r="691" spans="1:26" ht="12.75" customHeight="1" x14ac:dyDescent="0.25">
      <c r="A691" s="371">
        <v>1</v>
      </c>
      <c r="B691" s="372" t="s">
        <v>324</v>
      </c>
      <c r="C691" s="373"/>
      <c r="D691" s="374"/>
      <c r="E691" s="375" t="s">
        <v>227</v>
      </c>
      <c r="F691" s="376">
        <v>4</v>
      </c>
      <c r="G691" s="382">
        <f>BAHAN!D55</f>
        <v>55000</v>
      </c>
      <c r="H691" s="377">
        <f t="shared" ref="H691:H695" si="52">G691*F691</f>
        <v>220000</v>
      </c>
      <c r="I691" s="357"/>
      <c r="J691" s="357"/>
      <c r="K691" s="357"/>
      <c r="L691" s="357"/>
      <c r="M691" s="357"/>
      <c r="N691" s="357"/>
      <c r="O691" s="357"/>
      <c r="P691" s="357"/>
      <c r="Q691" s="357"/>
      <c r="R691" s="357"/>
      <c r="S691" s="357"/>
      <c r="T691" s="357"/>
      <c r="U691" s="357"/>
      <c r="V691" s="357"/>
      <c r="W691" s="357"/>
      <c r="X691" s="357"/>
      <c r="Y691" s="357"/>
      <c r="Z691" s="357"/>
    </row>
    <row r="692" spans="1:26" ht="12.75" customHeight="1" x14ac:dyDescent="0.25">
      <c r="A692" s="371">
        <v>2</v>
      </c>
      <c r="B692" s="372" t="s">
        <v>325</v>
      </c>
      <c r="C692" s="373"/>
      <c r="D692" s="374"/>
      <c r="E692" s="375" t="s">
        <v>277</v>
      </c>
      <c r="F692" s="376">
        <v>10</v>
      </c>
      <c r="G692" s="382">
        <f>BAHAN!D56</f>
        <v>5638</v>
      </c>
      <c r="H692" s="377">
        <f t="shared" si="52"/>
        <v>56380</v>
      </c>
      <c r="I692" s="357"/>
      <c r="J692" s="357"/>
      <c r="K692" s="357"/>
      <c r="L692" s="357"/>
      <c r="M692" s="357"/>
      <c r="N692" s="357"/>
      <c r="O692" s="357"/>
      <c r="P692" s="357"/>
      <c r="Q692" s="357"/>
      <c r="R692" s="357"/>
      <c r="S692" s="357"/>
      <c r="T692" s="357"/>
      <c r="U692" s="357"/>
      <c r="V692" s="357"/>
      <c r="W692" s="357"/>
      <c r="X692" s="357"/>
      <c r="Y692" s="357"/>
      <c r="Z692" s="357"/>
    </row>
    <row r="693" spans="1:26" ht="12.75" customHeight="1" x14ac:dyDescent="0.25">
      <c r="A693" s="371">
        <v>3</v>
      </c>
      <c r="B693" s="372" t="s">
        <v>326</v>
      </c>
      <c r="C693" s="373"/>
      <c r="D693" s="374"/>
      <c r="E693" s="375" t="s">
        <v>327</v>
      </c>
      <c r="F693" s="376">
        <v>1</v>
      </c>
      <c r="G693" s="382">
        <f>BAHAN!D57</f>
        <v>6270</v>
      </c>
      <c r="H693" s="377">
        <f t="shared" si="52"/>
        <v>6270</v>
      </c>
      <c r="I693" s="357"/>
      <c r="J693" s="357"/>
      <c r="K693" s="357"/>
      <c r="L693" s="357"/>
      <c r="M693" s="357"/>
      <c r="N693" s="357"/>
      <c r="O693" s="357"/>
      <c r="P693" s="357"/>
      <c r="Q693" s="357"/>
      <c r="R693" s="357"/>
      <c r="S693" s="357"/>
      <c r="T693" s="357"/>
      <c r="U693" s="357"/>
      <c r="V693" s="357"/>
      <c r="W693" s="357"/>
      <c r="X693" s="357"/>
      <c r="Y693" s="357"/>
      <c r="Z693" s="357"/>
    </row>
    <row r="694" spans="1:26" ht="12.75" customHeight="1" x14ac:dyDescent="0.25">
      <c r="A694" s="371">
        <v>4</v>
      </c>
      <c r="B694" s="372" t="s">
        <v>328</v>
      </c>
      <c r="C694" s="373"/>
      <c r="D694" s="374"/>
      <c r="E694" s="375" t="s">
        <v>227</v>
      </c>
      <c r="F694" s="376">
        <v>1</v>
      </c>
      <c r="G694" s="382">
        <f>BAHAN!D58</f>
        <v>2132</v>
      </c>
      <c r="H694" s="377">
        <f t="shared" si="52"/>
        <v>2132</v>
      </c>
      <c r="I694" s="357"/>
      <c r="J694" s="357"/>
      <c r="K694" s="357"/>
      <c r="L694" s="357"/>
      <c r="M694" s="357"/>
      <c r="N694" s="357"/>
      <c r="O694" s="357"/>
      <c r="P694" s="357"/>
      <c r="Q694" s="357"/>
      <c r="R694" s="357"/>
      <c r="S694" s="357"/>
      <c r="T694" s="357"/>
      <c r="U694" s="357"/>
      <c r="V694" s="357"/>
      <c r="W694" s="357"/>
      <c r="X694" s="357"/>
      <c r="Y694" s="357"/>
      <c r="Z694" s="357"/>
    </row>
    <row r="695" spans="1:26" ht="12.75" customHeight="1" x14ac:dyDescent="0.25">
      <c r="A695" s="371">
        <v>5</v>
      </c>
      <c r="B695" s="372" t="s">
        <v>329</v>
      </c>
      <c r="C695" s="373"/>
      <c r="D695" s="374"/>
      <c r="E695" s="375" t="s">
        <v>227</v>
      </c>
      <c r="F695" s="376">
        <v>1</v>
      </c>
      <c r="G695" s="382">
        <f>BAHAN!D59</f>
        <v>152800</v>
      </c>
      <c r="H695" s="377">
        <f t="shared" si="52"/>
        <v>152800</v>
      </c>
      <c r="I695" s="357"/>
      <c r="J695" s="357"/>
      <c r="K695" s="357"/>
      <c r="L695" s="357"/>
      <c r="M695" s="357"/>
      <c r="N695" s="357"/>
      <c r="O695" s="357"/>
      <c r="P695" s="357"/>
      <c r="Q695" s="357"/>
      <c r="R695" s="357"/>
      <c r="S695" s="357"/>
      <c r="T695" s="357"/>
      <c r="U695" s="357"/>
      <c r="V695" s="357"/>
      <c r="W695" s="357"/>
      <c r="X695" s="357"/>
      <c r="Y695" s="357"/>
      <c r="Z695" s="357"/>
    </row>
    <row r="696" spans="1:26" ht="12.75" customHeight="1" x14ac:dyDescent="0.25">
      <c r="A696" s="535" t="s">
        <v>212</v>
      </c>
      <c r="B696" s="517"/>
      <c r="C696" s="517"/>
      <c r="D696" s="517"/>
      <c r="E696" s="517"/>
      <c r="F696" s="517"/>
      <c r="G696" s="534"/>
      <c r="H696" s="370">
        <f>SUM(H691:H695)</f>
        <v>437582</v>
      </c>
      <c r="I696" s="357"/>
      <c r="J696" s="357"/>
      <c r="K696" s="357"/>
      <c r="L696" s="357"/>
      <c r="M696" s="357"/>
      <c r="N696" s="357"/>
      <c r="O696" s="357"/>
      <c r="P696" s="357"/>
      <c r="Q696" s="357"/>
      <c r="R696" s="357"/>
      <c r="S696" s="357"/>
      <c r="T696" s="357"/>
      <c r="U696" s="357"/>
      <c r="V696" s="357"/>
      <c r="W696" s="357"/>
      <c r="X696" s="357"/>
      <c r="Y696" s="357"/>
      <c r="Z696" s="357"/>
    </row>
    <row r="697" spans="1:26" ht="12.75" customHeight="1" x14ac:dyDescent="0.25">
      <c r="A697" s="364" t="s">
        <v>13</v>
      </c>
      <c r="B697" s="365" t="s">
        <v>213</v>
      </c>
      <c r="C697" s="366"/>
      <c r="D697" s="366"/>
      <c r="E697" s="378"/>
      <c r="F697" s="379"/>
      <c r="G697" s="374"/>
      <c r="H697" s="370">
        <f>H689+H696</f>
        <v>504152</v>
      </c>
      <c r="I697" s="357"/>
      <c r="J697" s="357"/>
      <c r="K697" s="357"/>
      <c r="L697" s="357"/>
      <c r="M697" s="357"/>
      <c r="N697" s="357"/>
      <c r="O697" s="357"/>
      <c r="P697" s="357"/>
      <c r="Q697" s="357"/>
      <c r="R697" s="357"/>
      <c r="S697" s="357"/>
      <c r="T697" s="357"/>
      <c r="U697" s="357"/>
      <c r="V697" s="357"/>
      <c r="W697" s="357"/>
      <c r="X697" s="357"/>
      <c r="Y697" s="357"/>
      <c r="Z697" s="357"/>
    </row>
    <row r="698" spans="1:26" ht="12.75" customHeight="1" x14ac:dyDescent="0.25">
      <c r="A698" s="364" t="s">
        <v>14</v>
      </c>
      <c r="B698" s="365" t="s">
        <v>198</v>
      </c>
      <c r="C698" s="366"/>
      <c r="D698" s="366"/>
      <c r="E698" s="380">
        <v>0</v>
      </c>
      <c r="F698" s="381" t="s">
        <v>214</v>
      </c>
      <c r="G698" s="374"/>
      <c r="H698" s="370">
        <f>H697*E698</f>
        <v>0</v>
      </c>
      <c r="I698" s="357"/>
      <c r="J698" s="357"/>
      <c r="K698" s="357"/>
      <c r="L698" s="357"/>
      <c r="M698" s="357"/>
      <c r="N698" s="357"/>
      <c r="O698" s="357"/>
      <c r="P698" s="357"/>
      <c r="Q698" s="357"/>
      <c r="R698" s="357"/>
      <c r="S698" s="357"/>
      <c r="T698" s="357"/>
      <c r="U698" s="357"/>
      <c r="V698" s="357"/>
      <c r="W698" s="357"/>
      <c r="X698" s="357"/>
      <c r="Y698" s="357"/>
      <c r="Z698" s="357"/>
    </row>
    <row r="699" spans="1:26" ht="12.75" customHeight="1" x14ac:dyDescent="0.25">
      <c r="A699" s="364" t="s">
        <v>15</v>
      </c>
      <c r="B699" s="365" t="s">
        <v>215</v>
      </c>
      <c r="C699" s="366"/>
      <c r="D699" s="366"/>
      <c r="E699" s="378"/>
      <c r="F699" s="379"/>
      <c r="G699" s="374"/>
      <c r="H699" s="370">
        <f>SUM(H697:H698)</f>
        <v>504152</v>
      </c>
      <c r="I699" s="357"/>
      <c r="J699" s="357"/>
      <c r="K699" s="357"/>
      <c r="L699" s="357"/>
      <c r="M699" s="357"/>
      <c r="N699" s="357"/>
      <c r="O699" s="357"/>
      <c r="P699" s="357"/>
      <c r="Q699" s="357"/>
      <c r="R699" s="357"/>
      <c r="S699" s="357"/>
      <c r="T699" s="357"/>
      <c r="U699" s="357"/>
      <c r="V699" s="357"/>
      <c r="W699" s="357"/>
      <c r="X699" s="357"/>
      <c r="Y699" s="357"/>
      <c r="Z699" s="357"/>
    </row>
    <row r="700" spans="1:26" ht="12.75" customHeight="1" x14ac:dyDescent="0.25">
      <c r="A700" s="357"/>
      <c r="B700" s="357"/>
      <c r="C700" s="357"/>
      <c r="D700" s="357"/>
      <c r="E700" s="355"/>
      <c r="F700" s="356"/>
      <c r="G700" s="357"/>
      <c r="H700" s="357"/>
      <c r="I700" s="357"/>
      <c r="J700" s="357"/>
      <c r="K700" s="357"/>
      <c r="L700" s="357"/>
      <c r="M700" s="357"/>
      <c r="N700" s="357"/>
      <c r="O700" s="357"/>
      <c r="P700" s="357"/>
      <c r="Q700" s="357"/>
      <c r="R700" s="357"/>
      <c r="S700" s="357"/>
      <c r="T700" s="357"/>
      <c r="U700" s="357"/>
      <c r="V700" s="357"/>
      <c r="W700" s="357"/>
      <c r="X700" s="357"/>
      <c r="Y700" s="357"/>
      <c r="Z700" s="357"/>
    </row>
    <row r="701" spans="1:26" ht="12.75" customHeight="1" x14ac:dyDescent="0.25">
      <c r="A701" s="357"/>
      <c r="B701" s="357"/>
      <c r="C701" s="357"/>
      <c r="D701" s="357"/>
      <c r="E701" s="355"/>
      <c r="F701" s="356"/>
      <c r="G701" s="357"/>
      <c r="H701" s="357"/>
      <c r="I701" s="357"/>
      <c r="J701" s="357"/>
      <c r="K701" s="357"/>
      <c r="L701" s="357"/>
      <c r="M701" s="357"/>
      <c r="N701" s="357"/>
      <c r="O701" s="357"/>
      <c r="P701" s="357"/>
      <c r="Q701" s="357"/>
      <c r="R701" s="357"/>
      <c r="S701" s="357"/>
      <c r="T701" s="357"/>
      <c r="U701" s="357"/>
      <c r="V701" s="357"/>
      <c r="W701" s="357"/>
      <c r="X701" s="357"/>
      <c r="Y701" s="357"/>
      <c r="Z701" s="357"/>
    </row>
    <row r="702" spans="1:26" ht="12.75" customHeight="1" x14ac:dyDescent="0.25">
      <c r="A702" s="357"/>
      <c r="B702" s="357"/>
      <c r="C702" s="357"/>
      <c r="D702" s="357"/>
      <c r="E702" s="355"/>
      <c r="F702" s="356"/>
      <c r="G702" s="357"/>
      <c r="H702" s="357"/>
      <c r="I702" s="357"/>
      <c r="J702" s="357"/>
      <c r="K702" s="357"/>
      <c r="L702" s="357"/>
      <c r="M702" s="357"/>
      <c r="N702" s="357"/>
      <c r="O702" s="357"/>
      <c r="P702" s="357"/>
      <c r="Q702" s="357"/>
      <c r="R702" s="357"/>
      <c r="S702" s="357"/>
      <c r="T702" s="357"/>
      <c r="U702" s="357"/>
      <c r="V702" s="357"/>
      <c r="W702" s="357"/>
      <c r="X702" s="357"/>
      <c r="Y702" s="357"/>
      <c r="Z702" s="357"/>
    </row>
    <row r="703" spans="1:26" ht="12.75" customHeight="1" x14ac:dyDescent="0.25">
      <c r="A703" s="357" t="s">
        <v>179</v>
      </c>
      <c r="B703" s="357"/>
      <c r="C703" s="357" t="s">
        <v>3</v>
      </c>
      <c r="D703" s="361" t="s">
        <v>330</v>
      </c>
      <c r="E703" s="355"/>
      <c r="F703" s="356"/>
      <c r="G703" s="357"/>
      <c r="H703" s="357"/>
      <c r="I703" s="357"/>
      <c r="J703" s="357"/>
      <c r="K703" s="357"/>
      <c r="L703" s="357"/>
      <c r="M703" s="357"/>
      <c r="N703" s="357"/>
      <c r="O703" s="357"/>
      <c r="P703" s="357"/>
      <c r="Q703" s="357"/>
      <c r="R703" s="357"/>
      <c r="S703" s="357"/>
      <c r="T703" s="357"/>
      <c r="U703" s="357"/>
      <c r="V703" s="357"/>
      <c r="W703" s="357"/>
      <c r="X703" s="357"/>
      <c r="Y703" s="357"/>
      <c r="Z703" s="357"/>
    </row>
    <row r="704" spans="1:26" ht="12.75" customHeight="1" x14ac:dyDescent="0.25">
      <c r="A704" s="357" t="s">
        <v>181</v>
      </c>
      <c r="B704" s="357"/>
      <c r="C704" s="357" t="s">
        <v>3</v>
      </c>
      <c r="D704" s="357" t="s">
        <v>113</v>
      </c>
      <c r="E704" s="355"/>
      <c r="F704" s="356"/>
      <c r="G704" s="383"/>
      <c r="H704" s="357"/>
      <c r="I704" s="357"/>
      <c r="J704" s="357"/>
      <c r="K704" s="357"/>
      <c r="L704" s="357"/>
      <c r="M704" s="357"/>
      <c r="N704" s="357"/>
      <c r="O704" s="357"/>
      <c r="P704" s="357"/>
      <c r="Q704" s="357"/>
      <c r="R704" s="357"/>
      <c r="S704" s="357"/>
      <c r="T704" s="357"/>
      <c r="U704" s="357"/>
      <c r="V704" s="357"/>
      <c r="W704" s="357"/>
      <c r="X704" s="357"/>
      <c r="Y704" s="357"/>
      <c r="Z704" s="357"/>
    </row>
    <row r="705" spans="1:26" ht="12.75" customHeight="1" x14ac:dyDescent="0.25">
      <c r="A705" s="357" t="s">
        <v>183</v>
      </c>
      <c r="B705" s="357"/>
      <c r="C705" s="357" t="s">
        <v>3</v>
      </c>
      <c r="D705" s="357" t="s">
        <v>331</v>
      </c>
      <c r="E705" s="355"/>
      <c r="F705" s="356"/>
      <c r="G705" s="357"/>
      <c r="H705" s="357"/>
      <c r="I705" s="357"/>
      <c r="J705" s="357"/>
      <c r="K705" s="357"/>
      <c r="L705" s="357"/>
      <c r="M705" s="357"/>
      <c r="N705" s="357"/>
      <c r="O705" s="357"/>
      <c r="P705" s="357"/>
      <c r="Q705" s="357"/>
      <c r="R705" s="357"/>
      <c r="S705" s="357"/>
      <c r="T705" s="357"/>
      <c r="U705" s="357"/>
      <c r="V705" s="357"/>
      <c r="W705" s="357"/>
      <c r="X705" s="357"/>
      <c r="Y705" s="357"/>
      <c r="Z705" s="357"/>
    </row>
    <row r="706" spans="1:26" ht="12.75" customHeight="1" x14ac:dyDescent="0.25">
      <c r="A706" s="357"/>
      <c r="B706" s="357"/>
      <c r="C706" s="357"/>
      <c r="D706" s="357"/>
      <c r="E706" s="355"/>
      <c r="F706" s="356"/>
      <c r="G706" s="357"/>
      <c r="H706" s="357"/>
      <c r="I706" s="357"/>
      <c r="J706" s="357"/>
      <c r="K706" s="357"/>
      <c r="L706" s="357"/>
      <c r="M706" s="357"/>
      <c r="N706" s="357"/>
      <c r="O706" s="357"/>
      <c r="P706" s="357"/>
      <c r="Q706" s="357"/>
      <c r="R706" s="357"/>
      <c r="S706" s="357"/>
      <c r="T706" s="357"/>
      <c r="U706" s="357"/>
      <c r="V706" s="357"/>
      <c r="W706" s="357"/>
      <c r="X706" s="357"/>
      <c r="Y706" s="357"/>
      <c r="Z706" s="357"/>
    </row>
    <row r="707" spans="1:26" ht="12.75" customHeight="1" x14ac:dyDescent="0.25">
      <c r="A707" s="362" t="s">
        <v>185</v>
      </c>
      <c r="B707" s="533" t="s">
        <v>186</v>
      </c>
      <c r="C707" s="517"/>
      <c r="D707" s="534"/>
      <c r="E707" s="362" t="s">
        <v>187</v>
      </c>
      <c r="F707" s="363" t="s">
        <v>188</v>
      </c>
      <c r="G707" s="362" t="s">
        <v>189</v>
      </c>
      <c r="H707" s="362" t="s">
        <v>190</v>
      </c>
      <c r="I707" s="357"/>
      <c r="J707" s="357"/>
      <c r="K707" s="357"/>
      <c r="L707" s="357"/>
      <c r="M707" s="357"/>
      <c r="N707" s="357"/>
      <c r="O707" s="357"/>
      <c r="P707" s="357"/>
      <c r="Q707" s="357"/>
      <c r="R707" s="357"/>
      <c r="S707" s="357"/>
      <c r="T707" s="357"/>
      <c r="U707" s="357"/>
      <c r="V707" s="357"/>
      <c r="W707" s="357"/>
      <c r="X707" s="357"/>
      <c r="Y707" s="357"/>
      <c r="Z707" s="357"/>
    </row>
    <row r="708" spans="1:26" ht="12.75" customHeight="1" x14ac:dyDescent="0.25">
      <c r="A708" s="364" t="s">
        <v>191</v>
      </c>
      <c r="B708" s="365" t="s">
        <v>192</v>
      </c>
      <c r="C708" s="366"/>
      <c r="D708" s="367"/>
      <c r="E708" s="364"/>
      <c r="F708" s="368"/>
      <c r="G708" s="369"/>
      <c r="H708" s="370"/>
      <c r="I708" s="357"/>
      <c r="J708" s="357"/>
      <c r="K708" s="357"/>
      <c r="L708" s="357"/>
      <c r="M708" s="357"/>
      <c r="N708" s="357"/>
      <c r="O708" s="357"/>
      <c r="P708" s="357"/>
      <c r="Q708" s="357"/>
      <c r="R708" s="357"/>
      <c r="S708" s="357"/>
      <c r="T708" s="357"/>
      <c r="U708" s="357"/>
      <c r="V708" s="357"/>
      <c r="W708" s="357"/>
      <c r="X708" s="357"/>
      <c r="Y708" s="357"/>
      <c r="Z708" s="357"/>
    </row>
    <row r="709" spans="1:26" ht="12.75" customHeight="1" x14ac:dyDescent="0.25">
      <c r="A709" s="371">
        <v>1</v>
      </c>
      <c r="B709" s="372" t="s">
        <v>322</v>
      </c>
      <c r="C709" s="373"/>
      <c r="D709" s="374"/>
      <c r="E709" s="375" t="s">
        <v>194</v>
      </c>
      <c r="F709" s="376">
        <v>0.05</v>
      </c>
      <c r="G709" s="377">
        <f>BAHAN!$D$10</f>
        <v>65000</v>
      </c>
      <c r="H709" s="377">
        <f t="shared" ref="H709:H711" si="53">G709*F709</f>
        <v>3250</v>
      </c>
      <c r="I709" s="357"/>
      <c r="J709" s="357"/>
      <c r="K709" s="357"/>
      <c r="L709" s="357"/>
      <c r="M709" s="357"/>
      <c r="N709" s="357"/>
      <c r="O709" s="357"/>
      <c r="P709" s="357"/>
      <c r="Q709" s="357"/>
      <c r="R709" s="357"/>
      <c r="S709" s="357"/>
      <c r="T709" s="357"/>
      <c r="U709" s="357"/>
      <c r="V709" s="357"/>
      <c r="W709" s="357"/>
      <c r="X709" s="357"/>
      <c r="Y709" s="357"/>
      <c r="Z709" s="357"/>
    </row>
    <row r="710" spans="1:26" ht="12.75" customHeight="1" x14ac:dyDescent="0.25">
      <c r="A710" s="371">
        <v>2</v>
      </c>
      <c r="B710" s="372" t="s">
        <v>323</v>
      </c>
      <c r="C710" s="373"/>
      <c r="D710" s="374"/>
      <c r="E710" s="375" t="s">
        <v>194</v>
      </c>
      <c r="F710" s="376">
        <v>0.2</v>
      </c>
      <c r="G710" s="377">
        <f>BAHAN!$D$11</f>
        <v>70000</v>
      </c>
      <c r="H710" s="377">
        <f t="shared" si="53"/>
        <v>14000</v>
      </c>
      <c r="I710" s="357"/>
      <c r="J710" s="357"/>
      <c r="K710" s="357"/>
      <c r="L710" s="357"/>
      <c r="M710" s="357"/>
      <c r="N710" s="357"/>
      <c r="O710" s="357"/>
      <c r="P710" s="357"/>
      <c r="Q710" s="357"/>
      <c r="R710" s="357"/>
      <c r="S710" s="357"/>
      <c r="T710" s="357"/>
      <c r="U710" s="357"/>
      <c r="V710" s="357"/>
      <c r="W710" s="357"/>
      <c r="X710" s="357"/>
      <c r="Y710" s="357"/>
      <c r="Z710" s="357"/>
    </row>
    <row r="711" spans="1:26" ht="12.75" customHeight="1" x14ac:dyDescent="0.25">
      <c r="A711" s="371">
        <v>3</v>
      </c>
      <c r="B711" s="372" t="s">
        <v>195</v>
      </c>
      <c r="C711" s="373"/>
      <c r="D711" s="374"/>
      <c r="E711" s="375" t="s">
        <v>194</v>
      </c>
      <c r="F711" s="376">
        <v>1E-3</v>
      </c>
      <c r="G711" s="377">
        <f>BAHAN!$D$12</f>
        <v>94400</v>
      </c>
      <c r="H711" s="377">
        <f t="shared" si="53"/>
        <v>94.4</v>
      </c>
      <c r="I711" s="357"/>
      <c r="J711" s="357"/>
      <c r="K711" s="357"/>
      <c r="L711" s="357"/>
      <c r="M711" s="357"/>
      <c r="N711" s="357"/>
      <c r="O711" s="357"/>
      <c r="P711" s="357"/>
      <c r="Q711" s="357"/>
      <c r="R711" s="357"/>
      <c r="S711" s="357"/>
      <c r="T711" s="357"/>
      <c r="U711" s="357"/>
      <c r="V711" s="357"/>
      <c r="W711" s="357"/>
      <c r="X711" s="357"/>
      <c r="Y711" s="357"/>
      <c r="Z711" s="357"/>
    </row>
    <row r="712" spans="1:26" ht="12.75" customHeight="1" x14ac:dyDescent="0.25">
      <c r="A712" s="535" t="s">
        <v>196</v>
      </c>
      <c r="B712" s="517"/>
      <c r="C712" s="517"/>
      <c r="D712" s="517"/>
      <c r="E712" s="517"/>
      <c r="F712" s="517"/>
      <c r="G712" s="534"/>
      <c r="H712" s="370">
        <f>SUM(H709:H711)</f>
        <v>17344.400000000001</v>
      </c>
      <c r="I712" s="357"/>
      <c r="J712" s="357"/>
      <c r="K712" s="357"/>
      <c r="L712" s="357"/>
      <c r="M712" s="357"/>
      <c r="N712" s="357"/>
      <c r="O712" s="357"/>
      <c r="P712" s="357"/>
      <c r="Q712" s="357"/>
      <c r="R712" s="357"/>
      <c r="S712" s="357"/>
      <c r="T712" s="357"/>
      <c r="U712" s="357"/>
      <c r="V712" s="357"/>
      <c r="W712" s="357"/>
      <c r="X712" s="357"/>
      <c r="Y712" s="357"/>
      <c r="Z712" s="357"/>
    </row>
    <row r="713" spans="1:26" ht="12.75" customHeight="1" x14ac:dyDescent="0.25">
      <c r="A713" s="364" t="s">
        <v>205</v>
      </c>
      <c r="B713" s="365" t="s">
        <v>206</v>
      </c>
      <c r="C713" s="366"/>
      <c r="D713" s="374"/>
      <c r="E713" s="364"/>
      <c r="F713" s="368"/>
      <c r="G713" s="369"/>
      <c r="H713" s="370"/>
      <c r="I713" s="357"/>
      <c r="J713" s="357"/>
      <c r="K713" s="357"/>
      <c r="L713" s="357"/>
      <c r="M713" s="357"/>
      <c r="N713" s="357"/>
      <c r="O713" s="357"/>
      <c r="P713" s="357"/>
      <c r="Q713" s="357"/>
      <c r="R713" s="357"/>
      <c r="S713" s="357"/>
      <c r="T713" s="357"/>
      <c r="U713" s="357"/>
      <c r="V713" s="357"/>
      <c r="W713" s="357"/>
      <c r="X713" s="357"/>
      <c r="Y713" s="357"/>
      <c r="Z713" s="357"/>
    </row>
    <row r="714" spans="1:26" ht="12.75" customHeight="1" x14ac:dyDescent="0.25">
      <c r="A714" s="371">
        <v>1</v>
      </c>
      <c r="B714" s="372" t="s">
        <v>332</v>
      </c>
      <c r="C714" s="373"/>
      <c r="D714" s="374"/>
      <c r="E714" s="375" t="s">
        <v>227</v>
      </c>
      <c r="F714" s="376">
        <v>1</v>
      </c>
      <c r="G714" s="382">
        <f>BAHAN!$D$60</f>
        <v>17500</v>
      </c>
      <c r="H714" s="377">
        <f t="shared" ref="H714:H717" si="54">G714*F714</f>
        <v>17500</v>
      </c>
      <c r="I714" s="357"/>
      <c r="J714" s="357"/>
      <c r="K714" s="357"/>
      <c r="L714" s="357"/>
      <c r="M714" s="357"/>
      <c r="N714" s="357"/>
      <c r="O714" s="357"/>
      <c r="P714" s="357"/>
      <c r="Q714" s="357"/>
      <c r="R714" s="357"/>
      <c r="S714" s="357"/>
      <c r="T714" s="357"/>
      <c r="U714" s="357"/>
      <c r="V714" s="357"/>
      <c r="W714" s="357"/>
      <c r="X714" s="357"/>
      <c r="Y714" s="357"/>
      <c r="Z714" s="357"/>
    </row>
    <row r="715" spans="1:26" ht="12.75" customHeight="1" x14ac:dyDescent="0.25">
      <c r="A715" s="371">
        <v>2</v>
      </c>
      <c r="B715" s="372" t="s">
        <v>325</v>
      </c>
      <c r="C715" s="373"/>
      <c r="D715" s="374"/>
      <c r="E715" s="375" t="s">
        <v>277</v>
      </c>
      <c r="F715" s="376">
        <v>10</v>
      </c>
      <c r="G715" s="382">
        <f>BAHAN!$D$56</f>
        <v>5638</v>
      </c>
      <c r="H715" s="377">
        <f t="shared" si="54"/>
        <v>56380</v>
      </c>
      <c r="I715" s="357"/>
      <c r="J715" s="357"/>
      <c r="K715" s="357"/>
      <c r="L715" s="357"/>
      <c r="M715" s="357"/>
      <c r="N715" s="357"/>
      <c r="O715" s="357"/>
      <c r="P715" s="357"/>
      <c r="Q715" s="357"/>
      <c r="R715" s="357"/>
      <c r="S715" s="357"/>
      <c r="T715" s="357"/>
      <c r="U715" s="357"/>
      <c r="V715" s="357"/>
      <c r="W715" s="357"/>
      <c r="X715" s="357"/>
      <c r="Y715" s="357"/>
      <c r="Z715" s="357"/>
    </row>
    <row r="716" spans="1:26" ht="12.75" customHeight="1" x14ac:dyDescent="0.25">
      <c r="A716" s="371">
        <v>3</v>
      </c>
      <c r="B716" s="372" t="s">
        <v>326</v>
      </c>
      <c r="C716" s="373"/>
      <c r="D716" s="374"/>
      <c r="E716" s="375" t="s">
        <v>327</v>
      </c>
      <c r="F716" s="376">
        <v>1</v>
      </c>
      <c r="G716" s="382">
        <f>BAHAN!$D$57</f>
        <v>6270</v>
      </c>
      <c r="H716" s="377">
        <f t="shared" si="54"/>
        <v>6270</v>
      </c>
      <c r="I716" s="357"/>
      <c r="J716" s="357"/>
      <c r="K716" s="357"/>
      <c r="L716" s="357"/>
      <c r="M716" s="357"/>
      <c r="N716" s="357"/>
      <c r="O716" s="357"/>
      <c r="P716" s="357"/>
      <c r="Q716" s="357"/>
      <c r="R716" s="357"/>
      <c r="S716" s="357"/>
      <c r="T716" s="357"/>
      <c r="U716" s="357"/>
      <c r="V716" s="357"/>
      <c r="W716" s="357"/>
      <c r="X716" s="357"/>
      <c r="Y716" s="357"/>
      <c r="Z716" s="357"/>
    </row>
    <row r="717" spans="1:26" ht="12.75" customHeight="1" x14ac:dyDescent="0.25">
      <c r="A717" s="371">
        <v>4</v>
      </c>
      <c r="B717" s="372" t="s">
        <v>328</v>
      </c>
      <c r="C717" s="373"/>
      <c r="D717" s="374"/>
      <c r="E717" s="375" t="s">
        <v>227</v>
      </c>
      <c r="F717" s="376">
        <v>1</v>
      </c>
      <c r="G717" s="382">
        <f>BAHAN!$D$58</f>
        <v>2132</v>
      </c>
      <c r="H717" s="377">
        <f t="shared" si="54"/>
        <v>2132</v>
      </c>
      <c r="I717" s="357"/>
      <c r="J717" s="357"/>
      <c r="K717" s="357"/>
      <c r="L717" s="357"/>
      <c r="M717" s="357"/>
      <c r="N717" s="357"/>
      <c r="O717" s="357"/>
      <c r="P717" s="357"/>
      <c r="Q717" s="357"/>
      <c r="R717" s="357"/>
      <c r="S717" s="357"/>
      <c r="T717" s="357"/>
      <c r="U717" s="357"/>
      <c r="V717" s="357"/>
      <c r="W717" s="357"/>
      <c r="X717" s="357"/>
      <c r="Y717" s="357"/>
      <c r="Z717" s="357"/>
    </row>
    <row r="718" spans="1:26" ht="12.75" customHeight="1" x14ac:dyDescent="0.25">
      <c r="A718" s="535" t="s">
        <v>212</v>
      </c>
      <c r="B718" s="517"/>
      <c r="C718" s="517"/>
      <c r="D718" s="517"/>
      <c r="E718" s="517"/>
      <c r="F718" s="517"/>
      <c r="G718" s="534"/>
      <c r="H718" s="370">
        <f>SUM(H714:H717)</f>
        <v>82282</v>
      </c>
      <c r="I718" s="357"/>
      <c r="J718" s="357"/>
      <c r="K718" s="357"/>
      <c r="L718" s="357"/>
      <c r="M718" s="357"/>
      <c r="N718" s="357"/>
      <c r="O718" s="357"/>
      <c r="P718" s="357"/>
      <c r="Q718" s="357"/>
      <c r="R718" s="357"/>
      <c r="S718" s="357"/>
      <c r="T718" s="357"/>
      <c r="U718" s="357"/>
      <c r="V718" s="357"/>
      <c r="W718" s="357"/>
      <c r="X718" s="357"/>
      <c r="Y718" s="357"/>
      <c r="Z718" s="357"/>
    </row>
    <row r="719" spans="1:26" ht="12.75" customHeight="1" x14ac:dyDescent="0.25">
      <c r="A719" s="364" t="s">
        <v>13</v>
      </c>
      <c r="B719" s="365" t="s">
        <v>213</v>
      </c>
      <c r="C719" s="366"/>
      <c r="D719" s="366"/>
      <c r="E719" s="378"/>
      <c r="F719" s="379"/>
      <c r="G719" s="374"/>
      <c r="H719" s="370">
        <f>H712+H718</f>
        <v>99626.4</v>
      </c>
      <c r="I719" s="357"/>
      <c r="J719" s="357"/>
      <c r="K719" s="357"/>
      <c r="L719" s="357"/>
      <c r="M719" s="357"/>
      <c r="N719" s="357"/>
      <c r="O719" s="357"/>
      <c r="P719" s="357"/>
      <c r="Q719" s="357"/>
      <c r="R719" s="357"/>
      <c r="S719" s="357"/>
      <c r="T719" s="357"/>
      <c r="U719" s="357"/>
      <c r="V719" s="357"/>
      <c r="W719" s="357"/>
      <c r="X719" s="357"/>
      <c r="Y719" s="357"/>
      <c r="Z719" s="357"/>
    </row>
    <row r="720" spans="1:26" ht="12.75" customHeight="1" x14ac:dyDescent="0.25">
      <c r="A720" s="364" t="s">
        <v>14</v>
      </c>
      <c r="B720" s="365" t="s">
        <v>198</v>
      </c>
      <c r="C720" s="366"/>
      <c r="D720" s="366"/>
      <c r="E720" s="380">
        <v>0</v>
      </c>
      <c r="F720" s="381" t="s">
        <v>214</v>
      </c>
      <c r="G720" s="374"/>
      <c r="H720" s="370">
        <f>H719*E720</f>
        <v>0</v>
      </c>
      <c r="I720" s="357"/>
      <c r="J720" s="357"/>
      <c r="K720" s="357"/>
      <c r="L720" s="357"/>
      <c r="M720" s="357"/>
      <c r="N720" s="357"/>
      <c r="O720" s="357"/>
      <c r="P720" s="357"/>
      <c r="Q720" s="357"/>
      <c r="R720" s="357"/>
      <c r="S720" s="357"/>
      <c r="T720" s="357"/>
      <c r="U720" s="357"/>
      <c r="V720" s="357"/>
      <c r="W720" s="357"/>
      <c r="X720" s="357"/>
      <c r="Y720" s="357"/>
      <c r="Z720" s="357"/>
    </row>
    <row r="721" spans="1:26" ht="12.75" customHeight="1" x14ac:dyDescent="0.25">
      <c r="A721" s="364" t="s">
        <v>15</v>
      </c>
      <c r="B721" s="365" t="s">
        <v>215</v>
      </c>
      <c r="C721" s="366"/>
      <c r="D721" s="366"/>
      <c r="E721" s="378"/>
      <c r="F721" s="379"/>
      <c r="G721" s="374"/>
      <c r="H721" s="370">
        <f>SUM(H719:H720)</f>
        <v>99626.4</v>
      </c>
      <c r="I721" s="357"/>
      <c r="J721" s="357"/>
      <c r="K721" s="357"/>
      <c r="L721" s="357"/>
      <c r="M721" s="357"/>
      <c r="N721" s="357"/>
      <c r="O721" s="357"/>
      <c r="P721" s="357"/>
      <c r="Q721" s="357"/>
      <c r="R721" s="357"/>
      <c r="S721" s="357"/>
      <c r="T721" s="357"/>
      <c r="U721" s="357"/>
      <c r="V721" s="357"/>
      <c r="W721" s="357"/>
      <c r="X721" s="357"/>
      <c r="Y721" s="357"/>
      <c r="Z721" s="357"/>
    </row>
    <row r="722" spans="1:26" ht="12.75" customHeight="1" x14ac:dyDescent="0.25">
      <c r="A722" s="357"/>
      <c r="B722" s="357"/>
      <c r="C722" s="357"/>
      <c r="D722" s="357"/>
      <c r="E722" s="355"/>
      <c r="F722" s="356"/>
      <c r="G722" s="357"/>
      <c r="H722" s="357"/>
      <c r="I722" s="357"/>
      <c r="J722" s="357"/>
      <c r="K722" s="357"/>
      <c r="L722" s="357"/>
      <c r="M722" s="357"/>
      <c r="N722" s="357"/>
      <c r="O722" s="357"/>
      <c r="P722" s="357"/>
      <c r="Q722" s="357"/>
      <c r="R722" s="357"/>
      <c r="S722" s="357"/>
      <c r="T722" s="357"/>
      <c r="U722" s="357"/>
      <c r="V722" s="357"/>
      <c r="W722" s="357"/>
      <c r="X722" s="357"/>
      <c r="Y722" s="357"/>
      <c r="Z722" s="357"/>
    </row>
    <row r="723" spans="1:26" ht="12.75" customHeight="1" x14ac:dyDescent="0.25">
      <c r="A723" s="357"/>
      <c r="B723" s="357"/>
      <c r="C723" s="357"/>
      <c r="D723" s="357"/>
      <c r="E723" s="355"/>
      <c r="F723" s="356"/>
      <c r="G723" s="357"/>
      <c r="H723" s="357"/>
      <c r="I723" s="357"/>
      <c r="J723" s="357"/>
      <c r="K723" s="357"/>
      <c r="L723" s="357"/>
      <c r="M723" s="357"/>
      <c r="N723" s="357"/>
      <c r="O723" s="357"/>
      <c r="P723" s="357"/>
      <c r="Q723" s="357"/>
      <c r="R723" s="357"/>
      <c r="S723" s="357"/>
      <c r="T723" s="357"/>
      <c r="U723" s="357"/>
      <c r="V723" s="357"/>
      <c r="W723" s="357"/>
      <c r="X723" s="357"/>
      <c r="Y723" s="357"/>
      <c r="Z723" s="357"/>
    </row>
    <row r="724" spans="1:26" ht="12.75" customHeight="1" x14ac:dyDescent="0.25">
      <c r="A724" s="357"/>
      <c r="B724" s="357"/>
      <c r="C724" s="357"/>
      <c r="D724" s="357"/>
      <c r="E724" s="355"/>
      <c r="F724" s="356"/>
      <c r="G724" s="357"/>
      <c r="H724" s="357"/>
      <c r="I724" s="357"/>
      <c r="J724" s="357"/>
      <c r="K724" s="357"/>
      <c r="L724" s="357"/>
      <c r="M724" s="357"/>
      <c r="N724" s="357"/>
      <c r="O724" s="357"/>
      <c r="P724" s="357"/>
      <c r="Q724" s="357"/>
      <c r="R724" s="357"/>
      <c r="S724" s="357"/>
      <c r="T724" s="357"/>
      <c r="U724" s="357"/>
      <c r="V724" s="357"/>
      <c r="W724" s="357"/>
      <c r="X724" s="357"/>
      <c r="Y724" s="357"/>
      <c r="Z724" s="357"/>
    </row>
    <row r="725" spans="1:26" ht="12.75" customHeight="1" x14ac:dyDescent="0.25">
      <c r="A725" s="357" t="s">
        <v>179</v>
      </c>
      <c r="B725" s="357"/>
      <c r="C725" s="357" t="s">
        <v>3</v>
      </c>
      <c r="D725" s="361" t="s">
        <v>333</v>
      </c>
      <c r="E725" s="355"/>
      <c r="F725" s="356"/>
      <c r="G725" s="357"/>
      <c r="H725" s="357"/>
      <c r="I725" s="357"/>
      <c r="J725" s="357"/>
      <c r="K725" s="357"/>
      <c r="L725" s="357"/>
      <c r="M725" s="357"/>
      <c r="N725" s="357"/>
      <c r="O725" s="357"/>
      <c r="P725" s="357"/>
      <c r="Q725" s="357"/>
      <c r="R725" s="357"/>
      <c r="S725" s="357"/>
      <c r="T725" s="357"/>
      <c r="U725" s="357"/>
      <c r="V725" s="357"/>
      <c r="W725" s="357"/>
      <c r="X725" s="357"/>
      <c r="Y725" s="357"/>
      <c r="Z725" s="357"/>
    </row>
    <row r="726" spans="1:26" ht="12.75" customHeight="1" x14ac:dyDescent="0.25">
      <c r="A726" s="357" t="s">
        <v>181</v>
      </c>
      <c r="B726" s="357"/>
      <c r="C726" s="357" t="s">
        <v>3</v>
      </c>
      <c r="D726" s="357" t="s">
        <v>113</v>
      </c>
      <c r="E726" s="355"/>
      <c r="F726" s="356"/>
      <c r="G726" s="383"/>
      <c r="H726" s="357"/>
      <c r="I726" s="357"/>
      <c r="J726" s="357"/>
      <c r="K726" s="357"/>
      <c r="L726" s="357"/>
      <c r="M726" s="357"/>
      <c r="N726" s="357"/>
      <c r="O726" s="357"/>
      <c r="P726" s="357"/>
      <c r="Q726" s="357"/>
      <c r="R726" s="357"/>
      <c r="S726" s="357"/>
      <c r="T726" s="357"/>
      <c r="U726" s="357"/>
      <c r="V726" s="357"/>
      <c r="W726" s="357"/>
      <c r="X726" s="357"/>
      <c r="Y726" s="357"/>
      <c r="Z726" s="357"/>
    </row>
    <row r="727" spans="1:26" ht="12.75" customHeight="1" x14ac:dyDescent="0.25">
      <c r="A727" s="357" t="s">
        <v>183</v>
      </c>
      <c r="B727" s="357"/>
      <c r="C727" s="357" t="s">
        <v>3</v>
      </c>
      <c r="D727" s="357" t="s">
        <v>334</v>
      </c>
      <c r="E727" s="355"/>
      <c r="F727" s="356"/>
      <c r="G727" s="357"/>
      <c r="H727" s="357"/>
      <c r="I727" s="357"/>
      <c r="J727" s="357"/>
      <c r="K727" s="357"/>
      <c r="L727" s="357"/>
      <c r="M727" s="357"/>
      <c r="N727" s="357"/>
      <c r="O727" s="357"/>
      <c r="P727" s="357"/>
      <c r="Q727" s="357"/>
      <c r="R727" s="357"/>
      <c r="S727" s="357"/>
      <c r="T727" s="357"/>
      <c r="U727" s="357"/>
      <c r="V727" s="357"/>
      <c r="W727" s="357"/>
      <c r="X727" s="357"/>
      <c r="Y727" s="357"/>
      <c r="Z727" s="357"/>
    </row>
    <row r="728" spans="1:26" ht="12.75" customHeight="1" x14ac:dyDescent="0.25">
      <c r="A728" s="357"/>
      <c r="B728" s="357"/>
      <c r="C728" s="357"/>
      <c r="D728" s="357"/>
      <c r="E728" s="355"/>
      <c r="F728" s="356"/>
      <c r="G728" s="357"/>
      <c r="H728" s="357"/>
      <c r="I728" s="357"/>
      <c r="J728" s="357"/>
      <c r="K728" s="357"/>
      <c r="L728" s="357"/>
      <c r="M728" s="357"/>
      <c r="N728" s="357"/>
      <c r="O728" s="357"/>
      <c r="P728" s="357"/>
      <c r="Q728" s="357"/>
      <c r="R728" s="357"/>
      <c r="S728" s="357"/>
      <c r="T728" s="357"/>
      <c r="U728" s="357"/>
      <c r="V728" s="357"/>
      <c r="W728" s="357"/>
      <c r="X728" s="357"/>
      <c r="Y728" s="357"/>
      <c r="Z728" s="357"/>
    </row>
    <row r="729" spans="1:26" ht="12.75" customHeight="1" x14ac:dyDescent="0.25">
      <c r="A729" s="362" t="s">
        <v>185</v>
      </c>
      <c r="B729" s="533" t="s">
        <v>186</v>
      </c>
      <c r="C729" s="517"/>
      <c r="D729" s="534"/>
      <c r="E729" s="362" t="s">
        <v>187</v>
      </c>
      <c r="F729" s="363" t="s">
        <v>188</v>
      </c>
      <c r="G729" s="362" t="s">
        <v>189</v>
      </c>
      <c r="H729" s="362" t="s">
        <v>190</v>
      </c>
      <c r="I729" s="357"/>
      <c r="J729" s="357"/>
      <c r="K729" s="357"/>
      <c r="L729" s="357"/>
      <c r="M729" s="357"/>
      <c r="N729" s="357"/>
      <c r="O729" s="357"/>
      <c r="P729" s="357"/>
      <c r="Q729" s="357"/>
      <c r="R729" s="357"/>
      <c r="S729" s="357"/>
      <c r="T729" s="357"/>
      <c r="U729" s="357"/>
      <c r="V729" s="357"/>
      <c r="W729" s="357"/>
      <c r="X729" s="357"/>
      <c r="Y729" s="357"/>
      <c r="Z729" s="357"/>
    </row>
    <row r="730" spans="1:26" ht="12.75" customHeight="1" x14ac:dyDescent="0.25">
      <c r="A730" s="364" t="s">
        <v>191</v>
      </c>
      <c r="B730" s="365" t="s">
        <v>192</v>
      </c>
      <c r="C730" s="366"/>
      <c r="D730" s="367"/>
      <c r="E730" s="364"/>
      <c r="F730" s="368"/>
      <c r="G730" s="369"/>
      <c r="H730" s="370"/>
      <c r="I730" s="357"/>
      <c r="J730" s="357"/>
      <c r="K730" s="357"/>
      <c r="L730" s="357"/>
      <c r="M730" s="357"/>
      <c r="N730" s="357"/>
      <c r="O730" s="357"/>
      <c r="P730" s="357"/>
      <c r="Q730" s="357"/>
      <c r="R730" s="357"/>
      <c r="S730" s="357"/>
      <c r="T730" s="357"/>
      <c r="U730" s="357"/>
      <c r="V730" s="357"/>
      <c r="W730" s="357"/>
      <c r="X730" s="357"/>
      <c r="Y730" s="357"/>
      <c r="Z730" s="357"/>
    </row>
    <row r="731" spans="1:26" ht="12.75" customHeight="1" x14ac:dyDescent="0.25">
      <c r="A731" s="371">
        <v>1</v>
      </c>
      <c r="B731" s="372" t="s">
        <v>322</v>
      </c>
      <c r="C731" s="373"/>
      <c r="D731" s="374"/>
      <c r="E731" s="375" t="s">
        <v>194</v>
      </c>
      <c r="F731" s="376">
        <v>0.05</v>
      </c>
      <c r="G731" s="377">
        <f>BAHAN!$D$10</f>
        <v>65000</v>
      </c>
      <c r="H731" s="377">
        <f t="shared" ref="H731:H733" si="55">G731*F731</f>
        <v>3250</v>
      </c>
      <c r="I731" s="357"/>
      <c r="J731" s="357"/>
      <c r="K731" s="357"/>
      <c r="L731" s="357"/>
      <c r="M731" s="357"/>
      <c r="N731" s="357"/>
      <c r="O731" s="357"/>
      <c r="P731" s="357"/>
      <c r="Q731" s="357"/>
      <c r="R731" s="357"/>
      <c r="S731" s="357"/>
      <c r="T731" s="357"/>
      <c r="U731" s="357"/>
      <c r="V731" s="357"/>
      <c r="W731" s="357"/>
      <c r="X731" s="357"/>
      <c r="Y731" s="357"/>
      <c r="Z731" s="357"/>
    </row>
    <row r="732" spans="1:26" ht="12.75" customHeight="1" x14ac:dyDescent="0.25">
      <c r="A732" s="371">
        <v>2</v>
      </c>
      <c r="B732" s="372" t="s">
        <v>323</v>
      </c>
      <c r="C732" s="373"/>
      <c r="D732" s="374"/>
      <c r="E732" s="375" t="s">
        <v>194</v>
      </c>
      <c r="F732" s="376">
        <v>0.2</v>
      </c>
      <c r="G732" s="377">
        <f>BAHAN!$D$11</f>
        <v>70000</v>
      </c>
      <c r="H732" s="377">
        <f t="shared" si="55"/>
        <v>14000</v>
      </c>
      <c r="I732" s="357"/>
      <c r="J732" s="357"/>
      <c r="K732" s="357"/>
      <c r="L732" s="357"/>
      <c r="M732" s="357"/>
      <c r="N732" s="357"/>
      <c r="O732" s="357"/>
      <c r="P732" s="357"/>
      <c r="Q732" s="357"/>
      <c r="R732" s="357"/>
      <c r="S732" s="357"/>
      <c r="T732" s="357"/>
      <c r="U732" s="357"/>
      <c r="V732" s="357"/>
      <c r="W732" s="357"/>
      <c r="X732" s="357"/>
      <c r="Y732" s="357"/>
      <c r="Z732" s="357"/>
    </row>
    <row r="733" spans="1:26" ht="12.75" customHeight="1" x14ac:dyDescent="0.25">
      <c r="A733" s="371">
        <v>3</v>
      </c>
      <c r="B733" s="372" t="s">
        <v>195</v>
      </c>
      <c r="C733" s="373"/>
      <c r="D733" s="374"/>
      <c r="E733" s="375" t="s">
        <v>194</v>
      </c>
      <c r="F733" s="376">
        <v>1E-3</v>
      </c>
      <c r="G733" s="377">
        <f>BAHAN!$D$12</f>
        <v>94400</v>
      </c>
      <c r="H733" s="377">
        <f t="shared" si="55"/>
        <v>94.4</v>
      </c>
      <c r="I733" s="357"/>
      <c r="J733" s="357"/>
      <c r="K733" s="357"/>
      <c r="L733" s="357"/>
      <c r="M733" s="357"/>
      <c r="N733" s="357"/>
      <c r="O733" s="357"/>
      <c r="P733" s="357"/>
      <c r="Q733" s="357"/>
      <c r="R733" s="357"/>
      <c r="S733" s="357"/>
      <c r="T733" s="357"/>
      <c r="U733" s="357"/>
      <c r="V733" s="357"/>
      <c r="W733" s="357"/>
      <c r="X733" s="357"/>
      <c r="Y733" s="357"/>
      <c r="Z733" s="357"/>
    </row>
    <row r="734" spans="1:26" ht="12.75" customHeight="1" x14ac:dyDescent="0.25">
      <c r="A734" s="535" t="s">
        <v>196</v>
      </c>
      <c r="B734" s="517"/>
      <c r="C734" s="517"/>
      <c r="D734" s="517"/>
      <c r="E734" s="517"/>
      <c r="F734" s="517"/>
      <c r="G734" s="534"/>
      <c r="H734" s="370">
        <f>SUM(H731:H733)</f>
        <v>17344.400000000001</v>
      </c>
      <c r="I734" s="357"/>
      <c r="J734" s="357"/>
      <c r="K734" s="357"/>
      <c r="L734" s="357"/>
      <c r="M734" s="357"/>
      <c r="N734" s="357"/>
      <c r="O734" s="357"/>
      <c r="P734" s="357"/>
      <c r="Q734" s="357"/>
      <c r="R734" s="357"/>
      <c r="S734" s="357"/>
      <c r="T734" s="357"/>
      <c r="U734" s="357"/>
      <c r="V734" s="357"/>
      <c r="W734" s="357"/>
      <c r="X734" s="357"/>
      <c r="Y734" s="357"/>
      <c r="Z734" s="357"/>
    </row>
    <row r="735" spans="1:26" ht="12.75" customHeight="1" x14ac:dyDescent="0.25">
      <c r="A735" s="364" t="s">
        <v>205</v>
      </c>
      <c r="B735" s="365" t="s">
        <v>206</v>
      </c>
      <c r="C735" s="366"/>
      <c r="D735" s="374"/>
      <c r="E735" s="364"/>
      <c r="F735" s="368"/>
      <c r="G735" s="369"/>
      <c r="H735" s="370"/>
      <c r="I735" s="357"/>
      <c r="J735" s="357"/>
      <c r="K735" s="357"/>
      <c r="L735" s="357"/>
      <c r="M735" s="357"/>
      <c r="N735" s="357"/>
      <c r="O735" s="357"/>
      <c r="P735" s="357"/>
      <c r="Q735" s="357"/>
      <c r="R735" s="357"/>
      <c r="S735" s="357"/>
      <c r="T735" s="357"/>
      <c r="U735" s="357"/>
      <c r="V735" s="357"/>
      <c r="W735" s="357"/>
      <c r="X735" s="357"/>
      <c r="Y735" s="357"/>
      <c r="Z735" s="357"/>
    </row>
    <row r="736" spans="1:26" ht="12.75" customHeight="1" x14ac:dyDescent="0.25">
      <c r="A736" s="371">
        <v>1</v>
      </c>
      <c r="B736" s="372" t="s">
        <v>333</v>
      </c>
      <c r="C736" s="373"/>
      <c r="D736" s="374"/>
      <c r="E736" s="375" t="s">
        <v>227</v>
      </c>
      <c r="F736" s="376">
        <v>1</v>
      </c>
      <c r="G736" s="382">
        <f>BAHAN!$D$61</f>
        <v>32000</v>
      </c>
      <c r="H736" s="377">
        <f>G736*F736</f>
        <v>32000</v>
      </c>
      <c r="I736" s="357"/>
      <c r="J736" s="357"/>
      <c r="K736" s="357"/>
      <c r="L736" s="357"/>
      <c r="M736" s="357"/>
      <c r="N736" s="357"/>
      <c r="O736" s="357"/>
      <c r="P736" s="357"/>
      <c r="Q736" s="357"/>
      <c r="R736" s="357"/>
      <c r="S736" s="357"/>
      <c r="T736" s="357"/>
      <c r="U736" s="357"/>
      <c r="V736" s="357"/>
      <c r="W736" s="357"/>
      <c r="X736" s="357"/>
      <c r="Y736" s="357"/>
      <c r="Z736" s="357"/>
    </row>
    <row r="737" spans="1:26" ht="12.75" customHeight="1" x14ac:dyDescent="0.25">
      <c r="A737" s="535" t="s">
        <v>212</v>
      </c>
      <c r="B737" s="517"/>
      <c r="C737" s="517"/>
      <c r="D737" s="517"/>
      <c r="E737" s="517"/>
      <c r="F737" s="517"/>
      <c r="G737" s="534"/>
      <c r="H737" s="370">
        <f>SUM(H736)</f>
        <v>32000</v>
      </c>
      <c r="I737" s="357"/>
      <c r="J737" s="357"/>
      <c r="K737" s="357"/>
      <c r="L737" s="357"/>
      <c r="M737" s="357"/>
      <c r="N737" s="357"/>
      <c r="O737" s="357"/>
      <c r="P737" s="357"/>
      <c r="Q737" s="357"/>
      <c r="R737" s="357"/>
      <c r="S737" s="357"/>
      <c r="T737" s="357"/>
      <c r="U737" s="357"/>
      <c r="V737" s="357"/>
      <c r="W737" s="357"/>
      <c r="X737" s="357"/>
      <c r="Y737" s="357"/>
      <c r="Z737" s="357"/>
    </row>
    <row r="738" spans="1:26" ht="12.75" customHeight="1" x14ac:dyDescent="0.25">
      <c r="A738" s="364" t="s">
        <v>13</v>
      </c>
      <c r="B738" s="365" t="s">
        <v>213</v>
      </c>
      <c r="C738" s="366"/>
      <c r="D738" s="366"/>
      <c r="E738" s="378"/>
      <c r="F738" s="379"/>
      <c r="G738" s="374"/>
      <c r="H738" s="370">
        <f>H734+H737</f>
        <v>49344.4</v>
      </c>
      <c r="I738" s="357"/>
      <c r="J738" s="357"/>
      <c r="K738" s="357"/>
      <c r="L738" s="357"/>
      <c r="M738" s="357"/>
      <c r="N738" s="357"/>
      <c r="O738" s="357"/>
      <c r="P738" s="357"/>
      <c r="Q738" s="357"/>
      <c r="R738" s="357"/>
      <c r="S738" s="357"/>
      <c r="T738" s="357"/>
      <c r="U738" s="357"/>
      <c r="V738" s="357"/>
      <c r="W738" s="357"/>
      <c r="X738" s="357"/>
      <c r="Y738" s="357"/>
      <c r="Z738" s="357"/>
    </row>
    <row r="739" spans="1:26" ht="12.75" customHeight="1" x14ac:dyDescent="0.25">
      <c r="A739" s="364" t="s">
        <v>14</v>
      </c>
      <c r="B739" s="365" t="s">
        <v>198</v>
      </c>
      <c r="C739" s="366"/>
      <c r="D739" s="366"/>
      <c r="E739" s="380">
        <v>0</v>
      </c>
      <c r="F739" s="381" t="s">
        <v>214</v>
      </c>
      <c r="G739" s="374"/>
      <c r="H739" s="370">
        <f>H738*E739</f>
        <v>0</v>
      </c>
      <c r="I739" s="357"/>
      <c r="J739" s="357"/>
      <c r="K739" s="357"/>
      <c r="L739" s="357"/>
      <c r="M739" s="357"/>
      <c r="N739" s="357"/>
      <c r="O739" s="357"/>
      <c r="P739" s="357"/>
      <c r="Q739" s="357"/>
      <c r="R739" s="357"/>
      <c r="S739" s="357"/>
      <c r="T739" s="357"/>
      <c r="U739" s="357"/>
      <c r="V739" s="357"/>
      <c r="W739" s="357"/>
      <c r="X739" s="357"/>
      <c r="Y739" s="357"/>
      <c r="Z739" s="357"/>
    </row>
    <row r="740" spans="1:26" ht="12.75" customHeight="1" x14ac:dyDescent="0.25">
      <c r="A740" s="364" t="s">
        <v>15</v>
      </c>
      <c r="B740" s="365" t="s">
        <v>215</v>
      </c>
      <c r="C740" s="366"/>
      <c r="D740" s="366"/>
      <c r="E740" s="378"/>
      <c r="F740" s="379"/>
      <c r="G740" s="374"/>
      <c r="H740" s="370">
        <f>SUM(H738:H739)</f>
        <v>49344.4</v>
      </c>
      <c r="I740" s="357"/>
      <c r="J740" s="357"/>
      <c r="K740" s="357"/>
      <c r="L740" s="357"/>
      <c r="M740" s="357"/>
      <c r="N740" s="357"/>
      <c r="O740" s="357"/>
      <c r="P740" s="357"/>
      <c r="Q740" s="357"/>
      <c r="R740" s="357"/>
      <c r="S740" s="357"/>
      <c r="T740" s="357"/>
      <c r="U740" s="357"/>
      <c r="V740" s="357"/>
      <c r="W740" s="357"/>
      <c r="X740" s="357"/>
      <c r="Y740" s="357"/>
      <c r="Z740" s="357"/>
    </row>
    <row r="741" spans="1:26" ht="12.75" customHeight="1" x14ac:dyDescent="0.25">
      <c r="A741" s="357"/>
      <c r="B741" s="357"/>
      <c r="C741" s="357"/>
      <c r="D741" s="357"/>
      <c r="E741" s="355"/>
      <c r="F741" s="356"/>
      <c r="G741" s="357"/>
      <c r="H741" s="357"/>
      <c r="I741" s="357"/>
      <c r="J741" s="357"/>
      <c r="K741" s="357"/>
      <c r="L741" s="357"/>
      <c r="M741" s="357"/>
      <c r="N741" s="357"/>
      <c r="O741" s="357"/>
      <c r="P741" s="357"/>
      <c r="Q741" s="357"/>
      <c r="R741" s="357"/>
      <c r="S741" s="357"/>
      <c r="T741" s="357"/>
      <c r="U741" s="357"/>
      <c r="V741" s="357"/>
      <c r="W741" s="357"/>
      <c r="X741" s="357"/>
      <c r="Y741" s="357"/>
      <c r="Z741" s="357"/>
    </row>
    <row r="742" spans="1:26" ht="12.75" customHeight="1" x14ac:dyDescent="0.25">
      <c r="A742" s="357"/>
      <c r="B742" s="357"/>
      <c r="C742" s="357"/>
      <c r="D742" s="357"/>
      <c r="E742" s="355"/>
      <c r="F742" s="356"/>
      <c r="G742" s="357"/>
      <c r="H742" s="357"/>
      <c r="I742" s="357"/>
      <c r="J742" s="357"/>
      <c r="K742" s="357"/>
      <c r="L742" s="357"/>
      <c r="M742" s="357"/>
      <c r="N742" s="357"/>
      <c r="O742" s="357"/>
      <c r="P742" s="357"/>
      <c r="Q742" s="357"/>
      <c r="R742" s="357"/>
      <c r="S742" s="357"/>
      <c r="T742" s="357"/>
      <c r="U742" s="357"/>
      <c r="V742" s="357"/>
      <c r="W742" s="357"/>
      <c r="X742" s="357"/>
      <c r="Y742" s="357"/>
      <c r="Z742" s="357"/>
    </row>
    <row r="743" spans="1:26" ht="12.75" customHeight="1" x14ac:dyDescent="0.25">
      <c r="A743" s="357"/>
      <c r="B743" s="357"/>
      <c r="C743" s="357"/>
      <c r="D743" s="357"/>
      <c r="E743" s="355"/>
      <c r="F743" s="356"/>
      <c r="G743" s="357"/>
      <c r="H743" s="357"/>
      <c r="I743" s="357"/>
      <c r="J743" s="357"/>
      <c r="K743" s="357"/>
      <c r="L743" s="357"/>
      <c r="M743" s="357"/>
      <c r="N743" s="357"/>
      <c r="O743" s="357"/>
      <c r="P743" s="357"/>
      <c r="Q743" s="357"/>
      <c r="R743" s="357"/>
      <c r="S743" s="357"/>
      <c r="T743" s="357"/>
      <c r="U743" s="357"/>
      <c r="V743" s="357"/>
      <c r="W743" s="357"/>
      <c r="X743" s="357"/>
      <c r="Y743" s="357"/>
      <c r="Z743" s="357"/>
    </row>
    <row r="744" spans="1:26" ht="12.75" customHeight="1" x14ac:dyDescent="0.25">
      <c r="A744" s="357" t="s">
        <v>179</v>
      </c>
      <c r="B744" s="357"/>
      <c r="C744" s="357" t="s">
        <v>3</v>
      </c>
      <c r="D744" s="361" t="s">
        <v>335</v>
      </c>
      <c r="E744" s="355"/>
      <c r="F744" s="356"/>
      <c r="G744" s="357"/>
      <c r="H744" s="357"/>
      <c r="I744" s="357"/>
      <c r="J744" s="357"/>
      <c r="K744" s="357"/>
      <c r="L744" s="357"/>
      <c r="M744" s="357"/>
      <c r="N744" s="357"/>
      <c r="O744" s="357"/>
      <c r="P744" s="357"/>
      <c r="Q744" s="357"/>
      <c r="R744" s="357"/>
      <c r="S744" s="357"/>
      <c r="T744" s="357"/>
      <c r="U744" s="357"/>
      <c r="V744" s="357"/>
      <c r="W744" s="357"/>
      <c r="X744" s="357"/>
      <c r="Y744" s="357"/>
      <c r="Z744" s="357"/>
    </row>
    <row r="745" spans="1:26" ht="12.75" customHeight="1" x14ac:dyDescent="0.25">
      <c r="A745" s="357" t="s">
        <v>181</v>
      </c>
      <c r="B745" s="357"/>
      <c r="C745" s="357" t="s">
        <v>3</v>
      </c>
      <c r="D745" s="357" t="s">
        <v>113</v>
      </c>
      <c r="E745" s="355"/>
      <c r="F745" s="356"/>
      <c r="G745" s="383"/>
      <c r="H745" s="357"/>
      <c r="I745" s="357"/>
      <c r="J745" s="357"/>
      <c r="K745" s="357"/>
      <c r="L745" s="357"/>
      <c r="M745" s="357"/>
      <c r="N745" s="357"/>
      <c r="O745" s="357"/>
      <c r="P745" s="357"/>
      <c r="Q745" s="357"/>
      <c r="R745" s="357"/>
      <c r="S745" s="357"/>
      <c r="T745" s="357"/>
      <c r="U745" s="357"/>
      <c r="V745" s="357"/>
      <c r="W745" s="357"/>
      <c r="X745" s="357"/>
      <c r="Y745" s="357"/>
      <c r="Z745" s="357"/>
    </row>
    <row r="746" spans="1:26" ht="12.75" customHeight="1" x14ac:dyDescent="0.25">
      <c r="A746" s="357" t="s">
        <v>183</v>
      </c>
      <c r="B746" s="357"/>
      <c r="C746" s="357" t="s">
        <v>3</v>
      </c>
      <c r="D746" s="357" t="s">
        <v>336</v>
      </c>
      <c r="E746" s="355"/>
      <c r="F746" s="356"/>
      <c r="G746" s="357"/>
      <c r="H746" s="357"/>
      <c r="I746" s="357"/>
      <c r="J746" s="357"/>
      <c r="K746" s="357"/>
      <c r="L746" s="357"/>
      <c r="M746" s="357"/>
      <c r="N746" s="357"/>
      <c r="O746" s="357"/>
      <c r="P746" s="357"/>
      <c r="Q746" s="357"/>
      <c r="R746" s="357"/>
      <c r="S746" s="357"/>
      <c r="T746" s="357"/>
      <c r="U746" s="357"/>
      <c r="V746" s="357"/>
      <c r="W746" s="357"/>
      <c r="X746" s="357"/>
      <c r="Y746" s="357"/>
      <c r="Z746" s="357"/>
    </row>
    <row r="747" spans="1:26" ht="12.75" customHeight="1" x14ac:dyDescent="0.25">
      <c r="A747" s="357"/>
      <c r="B747" s="357"/>
      <c r="C747" s="357"/>
      <c r="D747" s="357"/>
      <c r="E747" s="355"/>
      <c r="F747" s="356"/>
      <c r="G747" s="357"/>
      <c r="H747" s="357"/>
      <c r="I747" s="357"/>
      <c r="J747" s="357"/>
      <c r="K747" s="357"/>
      <c r="L747" s="357"/>
      <c r="M747" s="357"/>
      <c r="N747" s="357"/>
      <c r="O747" s="357"/>
      <c r="P747" s="357"/>
      <c r="Q747" s="357"/>
      <c r="R747" s="357"/>
      <c r="S747" s="357"/>
      <c r="T747" s="357"/>
      <c r="U747" s="357"/>
      <c r="V747" s="357"/>
      <c r="W747" s="357"/>
      <c r="X747" s="357"/>
      <c r="Y747" s="357"/>
      <c r="Z747" s="357"/>
    </row>
    <row r="748" spans="1:26" ht="12.75" customHeight="1" x14ac:dyDescent="0.25">
      <c r="A748" s="362" t="s">
        <v>185</v>
      </c>
      <c r="B748" s="533" t="s">
        <v>186</v>
      </c>
      <c r="C748" s="517"/>
      <c r="D748" s="534"/>
      <c r="E748" s="362" t="s">
        <v>187</v>
      </c>
      <c r="F748" s="363" t="s">
        <v>188</v>
      </c>
      <c r="G748" s="362" t="s">
        <v>189</v>
      </c>
      <c r="H748" s="362" t="s">
        <v>190</v>
      </c>
      <c r="I748" s="357"/>
      <c r="J748" s="357"/>
      <c r="K748" s="357"/>
      <c r="L748" s="357"/>
      <c r="M748" s="357"/>
      <c r="N748" s="357"/>
      <c r="O748" s="357"/>
      <c r="P748" s="357"/>
      <c r="Q748" s="357"/>
      <c r="R748" s="357"/>
      <c r="S748" s="357"/>
      <c r="T748" s="357"/>
      <c r="U748" s="357"/>
      <c r="V748" s="357"/>
      <c r="W748" s="357"/>
      <c r="X748" s="357"/>
      <c r="Y748" s="357"/>
      <c r="Z748" s="357"/>
    </row>
    <row r="749" spans="1:26" ht="12.75" customHeight="1" x14ac:dyDescent="0.25">
      <c r="A749" s="364" t="s">
        <v>191</v>
      </c>
      <c r="B749" s="365" t="s">
        <v>192</v>
      </c>
      <c r="C749" s="366"/>
      <c r="D749" s="367"/>
      <c r="E749" s="364"/>
      <c r="F749" s="368"/>
      <c r="G749" s="369"/>
      <c r="H749" s="370"/>
      <c r="I749" s="357"/>
      <c r="J749" s="357"/>
      <c r="K749" s="357"/>
      <c r="L749" s="357"/>
      <c r="M749" s="357"/>
      <c r="N749" s="357"/>
      <c r="O749" s="357"/>
      <c r="P749" s="357"/>
      <c r="Q749" s="357"/>
      <c r="R749" s="357"/>
      <c r="S749" s="357"/>
      <c r="T749" s="357"/>
      <c r="U749" s="357"/>
      <c r="V749" s="357"/>
      <c r="W749" s="357"/>
      <c r="X749" s="357"/>
      <c r="Y749" s="357"/>
      <c r="Z749" s="357"/>
    </row>
    <row r="750" spans="1:26" ht="12.75" customHeight="1" x14ac:dyDescent="0.25">
      <c r="A750" s="371">
        <v>1</v>
      </c>
      <c r="B750" s="372" t="s">
        <v>322</v>
      </c>
      <c r="C750" s="373"/>
      <c r="D750" s="374"/>
      <c r="E750" s="375" t="s">
        <v>194</v>
      </c>
      <c r="F750" s="376">
        <v>0.05</v>
      </c>
      <c r="G750" s="377">
        <f>BAHAN!$D$10</f>
        <v>65000</v>
      </c>
      <c r="H750" s="377">
        <f t="shared" ref="H750:H752" si="56">G750*F750</f>
        <v>3250</v>
      </c>
      <c r="I750" s="357"/>
      <c r="J750" s="357"/>
      <c r="K750" s="357"/>
      <c r="L750" s="357"/>
      <c r="M750" s="357"/>
      <c r="N750" s="357"/>
      <c r="O750" s="357"/>
      <c r="P750" s="357"/>
      <c r="Q750" s="357"/>
      <c r="R750" s="357"/>
      <c r="S750" s="357"/>
      <c r="T750" s="357"/>
      <c r="U750" s="357"/>
      <c r="V750" s="357"/>
      <c r="W750" s="357"/>
      <c r="X750" s="357"/>
      <c r="Y750" s="357"/>
      <c r="Z750" s="357"/>
    </row>
    <row r="751" spans="1:26" ht="12.75" customHeight="1" x14ac:dyDescent="0.25">
      <c r="A751" s="371">
        <v>2</v>
      </c>
      <c r="B751" s="372" t="s">
        <v>323</v>
      </c>
      <c r="C751" s="373"/>
      <c r="D751" s="374"/>
      <c r="E751" s="375" t="s">
        <v>194</v>
      </c>
      <c r="F751" s="376">
        <v>0.2</v>
      </c>
      <c r="G751" s="377">
        <f>BAHAN!$D$11</f>
        <v>70000</v>
      </c>
      <c r="H751" s="377">
        <f t="shared" si="56"/>
        <v>14000</v>
      </c>
      <c r="I751" s="357"/>
      <c r="J751" s="357"/>
      <c r="K751" s="357"/>
      <c r="L751" s="357"/>
      <c r="M751" s="357"/>
      <c r="N751" s="357"/>
      <c r="O751" s="357"/>
      <c r="P751" s="357"/>
      <c r="Q751" s="357"/>
      <c r="R751" s="357"/>
      <c r="S751" s="357"/>
      <c r="T751" s="357"/>
      <c r="U751" s="357"/>
      <c r="V751" s="357"/>
      <c r="W751" s="357"/>
      <c r="X751" s="357"/>
      <c r="Y751" s="357"/>
      <c r="Z751" s="357"/>
    </row>
    <row r="752" spans="1:26" ht="12.75" customHeight="1" x14ac:dyDescent="0.25">
      <c r="A752" s="371">
        <v>3</v>
      </c>
      <c r="B752" s="372" t="s">
        <v>195</v>
      </c>
      <c r="C752" s="373"/>
      <c r="D752" s="374"/>
      <c r="E752" s="375" t="s">
        <v>194</v>
      </c>
      <c r="F752" s="376">
        <v>1E-3</v>
      </c>
      <c r="G752" s="377">
        <f>BAHAN!$D$12</f>
        <v>94400</v>
      </c>
      <c r="H752" s="377">
        <f t="shared" si="56"/>
        <v>94.4</v>
      </c>
      <c r="I752" s="357"/>
      <c r="J752" s="357"/>
      <c r="K752" s="357"/>
      <c r="L752" s="357"/>
      <c r="M752" s="357"/>
      <c r="N752" s="357"/>
      <c r="O752" s="357"/>
      <c r="P752" s="357"/>
      <c r="Q752" s="357"/>
      <c r="R752" s="357"/>
      <c r="S752" s="357"/>
      <c r="T752" s="357"/>
      <c r="U752" s="357"/>
      <c r="V752" s="357"/>
      <c r="W752" s="357"/>
      <c r="X752" s="357"/>
      <c r="Y752" s="357"/>
      <c r="Z752" s="357"/>
    </row>
    <row r="753" spans="1:26" ht="12.75" customHeight="1" x14ac:dyDescent="0.25">
      <c r="A753" s="535" t="s">
        <v>196</v>
      </c>
      <c r="B753" s="517"/>
      <c r="C753" s="517"/>
      <c r="D753" s="517"/>
      <c r="E753" s="517"/>
      <c r="F753" s="517"/>
      <c r="G753" s="534"/>
      <c r="H753" s="370">
        <f>SUM(H750:H752)</f>
        <v>17344.400000000001</v>
      </c>
      <c r="I753" s="357"/>
      <c r="J753" s="357"/>
      <c r="K753" s="357"/>
      <c r="L753" s="357"/>
      <c r="M753" s="357"/>
      <c r="N753" s="357"/>
      <c r="O753" s="357"/>
      <c r="P753" s="357"/>
      <c r="Q753" s="357"/>
      <c r="R753" s="357"/>
      <c r="S753" s="357"/>
      <c r="T753" s="357"/>
      <c r="U753" s="357"/>
      <c r="V753" s="357"/>
      <c r="W753" s="357"/>
      <c r="X753" s="357"/>
      <c r="Y753" s="357"/>
      <c r="Z753" s="357"/>
    </row>
    <row r="754" spans="1:26" ht="12.75" customHeight="1" x14ac:dyDescent="0.25">
      <c r="A754" s="364" t="s">
        <v>205</v>
      </c>
      <c r="B754" s="365" t="s">
        <v>206</v>
      </c>
      <c r="C754" s="366"/>
      <c r="D754" s="374"/>
      <c r="E754" s="364"/>
      <c r="F754" s="368"/>
      <c r="G754" s="369"/>
      <c r="H754" s="370"/>
      <c r="I754" s="357"/>
      <c r="J754" s="357"/>
      <c r="K754" s="357"/>
      <c r="L754" s="357"/>
      <c r="M754" s="357"/>
      <c r="N754" s="357"/>
      <c r="O754" s="357"/>
      <c r="P754" s="357"/>
      <c r="Q754" s="357"/>
      <c r="R754" s="357"/>
      <c r="S754" s="357"/>
      <c r="T754" s="357"/>
      <c r="U754" s="357"/>
      <c r="V754" s="357"/>
      <c r="W754" s="357"/>
      <c r="X754" s="357"/>
      <c r="Y754" s="357"/>
      <c r="Z754" s="357"/>
    </row>
    <row r="755" spans="1:26" ht="12.75" customHeight="1" x14ac:dyDescent="0.25">
      <c r="A755" s="371">
        <v>1</v>
      </c>
      <c r="B755" s="372" t="s">
        <v>337</v>
      </c>
      <c r="C755" s="373"/>
      <c r="D755" s="374"/>
      <c r="E755" s="375" t="s">
        <v>227</v>
      </c>
      <c r="F755" s="376">
        <v>1</v>
      </c>
      <c r="G755" s="382">
        <f>BAHAN!$D$62</f>
        <v>27300</v>
      </c>
      <c r="H755" s="377">
        <f>G755*F755</f>
        <v>27300</v>
      </c>
      <c r="I755" s="357"/>
      <c r="J755" s="357"/>
      <c r="K755" s="357"/>
      <c r="L755" s="357"/>
      <c r="M755" s="357"/>
      <c r="N755" s="357"/>
      <c r="O755" s="357"/>
      <c r="P755" s="357"/>
      <c r="Q755" s="357"/>
      <c r="R755" s="357"/>
      <c r="S755" s="357"/>
      <c r="T755" s="357"/>
      <c r="U755" s="357"/>
      <c r="V755" s="357"/>
      <c r="W755" s="357"/>
      <c r="X755" s="357"/>
      <c r="Y755" s="357"/>
      <c r="Z755" s="357"/>
    </row>
    <row r="756" spans="1:26" ht="12.75" customHeight="1" x14ac:dyDescent="0.25">
      <c r="A756" s="535" t="s">
        <v>212</v>
      </c>
      <c r="B756" s="517"/>
      <c r="C756" s="517"/>
      <c r="D756" s="517"/>
      <c r="E756" s="517"/>
      <c r="F756" s="517"/>
      <c r="G756" s="534"/>
      <c r="H756" s="370">
        <f>SUM(H755)</f>
        <v>27300</v>
      </c>
      <c r="I756" s="357"/>
      <c r="J756" s="357"/>
      <c r="K756" s="357"/>
      <c r="L756" s="357"/>
      <c r="M756" s="357"/>
      <c r="N756" s="357"/>
      <c r="O756" s="357"/>
      <c r="P756" s="357"/>
      <c r="Q756" s="357"/>
      <c r="R756" s="357"/>
      <c r="S756" s="357"/>
      <c r="T756" s="357"/>
      <c r="U756" s="357"/>
      <c r="V756" s="357"/>
      <c r="W756" s="357"/>
      <c r="X756" s="357"/>
      <c r="Y756" s="357"/>
      <c r="Z756" s="357"/>
    </row>
    <row r="757" spans="1:26" ht="12.75" customHeight="1" x14ac:dyDescent="0.25">
      <c r="A757" s="364" t="s">
        <v>13</v>
      </c>
      <c r="B757" s="365" t="s">
        <v>213</v>
      </c>
      <c r="C757" s="366"/>
      <c r="D757" s="366"/>
      <c r="E757" s="378"/>
      <c r="F757" s="379"/>
      <c r="G757" s="374"/>
      <c r="H757" s="370">
        <f>H753+H756</f>
        <v>44644.4</v>
      </c>
      <c r="I757" s="357"/>
      <c r="J757" s="357"/>
      <c r="K757" s="357"/>
      <c r="L757" s="357"/>
      <c r="M757" s="357"/>
      <c r="N757" s="357"/>
      <c r="O757" s="357"/>
      <c r="P757" s="357"/>
      <c r="Q757" s="357"/>
      <c r="R757" s="357"/>
      <c r="S757" s="357"/>
      <c r="T757" s="357"/>
      <c r="U757" s="357"/>
      <c r="V757" s="357"/>
      <c r="W757" s="357"/>
      <c r="X757" s="357"/>
      <c r="Y757" s="357"/>
      <c r="Z757" s="357"/>
    </row>
    <row r="758" spans="1:26" ht="12.75" customHeight="1" x14ac:dyDescent="0.25">
      <c r="A758" s="364" t="s">
        <v>14</v>
      </c>
      <c r="B758" s="365" t="s">
        <v>198</v>
      </c>
      <c r="C758" s="366"/>
      <c r="D758" s="366"/>
      <c r="E758" s="380">
        <v>0</v>
      </c>
      <c r="F758" s="381" t="s">
        <v>214</v>
      </c>
      <c r="G758" s="374"/>
      <c r="H758" s="370">
        <f>H757*E758</f>
        <v>0</v>
      </c>
      <c r="I758" s="357"/>
      <c r="J758" s="357"/>
      <c r="K758" s="357"/>
      <c r="L758" s="357"/>
      <c r="M758" s="357"/>
      <c r="N758" s="357"/>
      <c r="O758" s="357"/>
      <c r="P758" s="357"/>
      <c r="Q758" s="357"/>
      <c r="R758" s="357"/>
      <c r="S758" s="357"/>
      <c r="T758" s="357"/>
      <c r="U758" s="357"/>
      <c r="V758" s="357"/>
      <c r="W758" s="357"/>
      <c r="X758" s="357"/>
      <c r="Y758" s="357"/>
      <c r="Z758" s="357"/>
    </row>
    <row r="759" spans="1:26" ht="12.75" customHeight="1" x14ac:dyDescent="0.25">
      <c r="A759" s="364" t="s">
        <v>15</v>
      </c>
      <c r="B759" s="365" t="s">
        <v>215</v>
      </c>
      <c r="C759" s="366"/>
      <c r="D759" s="366"/>
      <c r="E759" s="378"/>
      <c r="F759" s="379"/>
      <c r="G759" s="374"/>
      <c r="H759" s="370">
        <f>SUM(H757:H758)</f>
        <v>44644.4</v>
      </c>
      <c r="I759" s="357"/>
      <c r="J759" s="357"/>
      <c r="K759" s="357"/>
      <c r="L759" s="357"/>
      <c r="M759" s="357"/>
      <c r="N759" s="357"/>
      <c r="O759" s="357"/>
      <c r="P759" s="357"/>
      <c r="Q759" s="357"/>
      <c r="R759" s="357"/>
      <c r="S759" s="357"/>
      <c r="T759" s="357"/>
      <c r="U759" s="357"/>
      <c r="V759" s="357"/>
      <c r="W759" s="357"/>
      <c r="X759" s="357"/>
      <c r="Y759" s="357"/>
      <c r="Z759" s="357"/>
    </row>
    <row r="760" spans="1:26" ht="12.75" customHeight="1" x14ac:dyDescent="0.25">
      <c r="A760" s="357"/>
      <c r="B760" s="357"/>
      <c r="C760" s="357"/>
      <c r="D760" s="357"/>
      <c r="E760" s="355"/>
      <c r="F760" s="356"/>
      <c r="G760" s="357"/>
      <c r="H760" s="357"/>
      <c r="I760" s="357"/>
      <c r="J760" s="357"/>
      <c r="K760" s="357"/>
      <c r="L760" s="357"/>
      <c r="M760" s="357"/>
      <c r="N760" s="357"/>
      <c r="O760" s="357"/>
      <c r="P760" s="357"/>
      <c r="Q760" s="357"/>
      <c r="R760" s="357"/>
      <c r="S760" s="357"/>
      <c r="T760" s="357"/>
      <c r="U760" s="357"/>
      <c r="V760" s="357"/>
      <c r="W760" s="357"/>
      <c r="X760" s="357"/>
      <c r="Y760" s="357"/>
      <c r="Z760" s="357"/>
    </row>
    <row r="761" spans="1:26" ht="12.75" customHeight="1" x14ac:dyDescent="0.25">
      <c r="A761" s="357"/>
      <c r="B761" s="357"/>
      <c r="C761" s="357"/>
      <c r="D761" s="357"/>
      <c r="E761" s="355"/>
      <c r="F761" s="356"/>
      <c r="G761" s="357"/>
      <c r="H761" s="357"/>
      <c r="I761" s="357"/>
      <c r="J761" s="357"/>
      <c r="K761" s="357"/>
      <c r="L761" s="357"/>
      <c r="M761" s="357"/>
      <c r="N761" s="357"/>
      <c r="O761" s="357"/>
      <c r="P761" s="357"/>
      <c r="Q761" s="357"/>
      <c r="R761" s="357"/>
      <c r="S761" s="357"/>
      <c r="T761" s="357"/>
      <c r="U761" s="357"/>
      <c r="V761" s="357"/>
      <c r="W761" s="357"/>
      <c r="X761" s="357"/>
      <c r="Y761" s="357"/>
      <c r="Z761" s="357"/>
    </row>
    <row r="762" spans="1:26" ht="12.75" customHeight="1" x14ac:dyDescent="0.25">
      <c r="A762" s="357"/>
      <c r="B762" s="357"/>
      <c r="C762" s="357"/>
      <c r="D762" s="357"/>
      <c r="E762" s="355"/>
      <c r="F762" s="356"/>
      <c r="G762" s="357"/>
      <c r="H762" s="357"/>
      <c r="I762" s="357"/>
      <c r="J762" s="357"/>
      <c r="K762" s="357"/>
      <c r="L762" s="357"/>
      <c r="M762" s="357"/>
      <c r="N762" s="357"/>
      <c r="O762" s="357"/>
      <c r="P762" s="357"/>
      <c r="Q762" s="357"/>
      <c r="R762" s="357"/>
      <c r="S762" s="357"/>
      <c r="T762" s="357"/>
      <c r="U762" s="357"/>
      <c r="V762" s="357"/>
      <c r="W762" s="357"/>
      <c r="X762" s="357"/>
      <c r="Y762" s="357"/>
      <c r="Z762" s="357"/>
    </row>
    <row r="763" spans="1:26" ht="12.75" customHeight="1" x14ac:dyDescent="0.25">
      <c r="A763" s="357" t="s">
        <v>179</v>
      </c>
      <c r="B763" s="357"/>
      <c r="C763" s="357" t="s">
        <v>3</v>
      </c>
      <c r="D763" s="361" t="s">
        <v>338</v>
      </c>
      <c r="E763" s="355"/>
      <c r="F763" s="356"/>
      <c r="G763" s="357"/>
      <c r="H763" s="357"/>
      <c r="I763" s="357"/>
      <c r="J763" s="357"/>
      <c r="K763" s="357"/>
      <c r="L763" s="357"/>
      <c r="M763" s="357"/>
      <c r="N763" s="357"/>
      <c r="O763" s="357"/>
      <c r="P763" s="357"/>
      <c r="Q763" s="357"/>
      <c r="R763" s="357"/>
      <c r="S763" s="357"/>
      <c r="T763" s="357"/>
      <c r="U763" s="357"/>
      <c r="V763" s="357"/>
      <c r="W763" s="357"/>
      <c r="X763" s="357"/>
      <c r="Y763" s="357"/>
      <c r="Z763" s="357"/>
    </row>
    <row r="764" spans="1:26" ht="12.75" customHeight="1" x14ac:dyDescent="0.25">
      <c r="A764" s="357" t="s">
        <v>181</v>
      </c>
      <c r="B764" s="357"/>
      <c r="C764" s="357" t="s">
        <v>3</v>
      </c>
      <c r="D764" s="357" t="s">
        <v>113</v>
      </c>
      <c r="E764" s="355"/>
      <c r="F764" s="356"/>
      <c r="G764" s="383"/>
      <c r="H764" s="357"/>
      <c r="I764" s="357"/>
      <c r="J764" s="357"/>
      <c r="K764" s="357"/>
      <c r="L764" s="357"/>
      <c r="M764" s="357"/>
      <c r="N764" s="357"/>
      <c r="O764" s="357"/>
      <c r="P764" s="357"/>
      <c r="Q764" s="357"/>
      <c r="R764" s="357"/>
      <c r="S764" s="357"/>
      <c r="T764" s="357"/>
      <c r="U764" s="357"/>
      <c r="V764" s="357"/>
      <c r="W764" s="357"/>
      <c r="X764" s="357"/>
      <c r="Y764" s="357"/>
      <c r="Z764" s="357"/>
    </row>
    <row r="765" spans="1:26" ht="12.75" customHeight="1" x14ac:dyDescent="0.25">
      <c r="A765" s="357" t="s">
        <v>183</v>
      </c>
      <c r="B765" s="357"/>
      <c r="C765" s="357" t="s">
        <v>3</v>
      </c>
      <c r="D765" s="357" t="s">
        <v>88</v>
      </c>
      <c r="E765" s="355"/>
      <c r="F765" s="356"/>
      <c r="G765" s="357"/>
      <c r="H765" s="357"/>
      <c r="I765" s="357"/>
      <c r="J765" s="357"/>
      <c r="K765" s="357"/>
      <c r="L765" s="357"/>
      <c r="M765" s="357"/>
      <c r="N765" s="357"/>
      <c r="O765" s="357"/>
      <c r="P765" s="357"/>
      <c r="Q765" s="357"/>
      <c r="R765" s="357"/>
      <c r="S765" s="357"/>
      <c r="T765" s="357"/>
      <c r="U765" s="357"/>
      <c r="V765" s="357"/>
      <c r="W765" s="357"/>
      <c r="X765" s="357"/>
      <c r="Y765" s="357"/>
      <c r="Z765" s="357"/>
    </row>
    <row r="766" spans="1:26" ht="12.75" customHeight="1" x14ac:dyDescent="0.25">
      <c r="A766" s="357"/>
      <c r="B766" s="357"/>
      <c r="C766" s="357"/>
      <c r="D766" s="357"/>
      <c r="E766" s="355"/>
      <c r="F766" s="356"/>
      <c r="G766" s="357"/>
      <c r="H766" s="357"/>
      <c r="I766" s="357"/>
      <c r="J766" s="357"/>
      <c r="K766" s="357"/>
      <c r="L766" s="357"/>
      <c r="M766" s="357"/>
      <c r="N766" s="357"/>
      <c r="O766" s="357"/>
      <c r="P766" s="357"/>
      <c r="Q766" s="357"/>
      <c r="R766" s="357"/>
      <c r="S766" s="357"/>
      <c r="T766" s="357"/>
      <c r="U766" s="357"/>
      <c r="V766" s="357"/>
      <c r="W766" s="357"/>
      <c r="X766" s="357"/>
      <c r="Y766" s="357"/>
      <c r="Z766" s="357"/>
    </row>
    <row r="767" spans="1:26" ht="12.75" customHeight="1" x14ac:dyDescent="0.25">
      <c r="A767" s="362" t="s">
        <v>185</v>
      </c>
      <c r="B767" s="533" t="s">
        <v>186</v>
      </c>
      <c r="C767" s="517"/>
      <c r="D767" s="534"/>
      <c r="E767" s="362" t="s">
        <v>187</v>
      </c>
      <c r="F767" s="363" t="s">
        <v>188</v>
      </c>
      <c r="G767" s="362" t="s">
        <v>189</v>
      </c>
      <c r="H767" s="362" t="s">
        <v>190</v>
      </c>
      <c r="I767" s="357"/>
      <c r="J767" s="357"/>
      <c r="K767" s="357"/>
      <c r="L767" s="357"/>
      <c r="M767" s="357"/>
      <c r="N767" s="357"/>
      <c r="O767" s="357"/>
      <c r="P767" s="357"/>
      <c r="Q767" s="357"/>
      <c r="R767" s="357"/>
      <c r="S767" s="357"/>
      <c r="T767" s="357"/>
      <c r="U767" s="357"/>
      <c r="V767" s="357"/>
      <c r="W767" s="357"/>
      <c r="X767" s="357"/>
      <c r="Y767" s="357"/>
      <c r="Z767" s="357"/>
    </row>
    <row r="768" spans="1:26" ht="12.75" customHeight="1" x14ac:dyDescent="0.25">
      <c r="A768" s="364" t="s">
        <v>191</v>
      </c>
      <c r="B768" s="365" t="s">
        <v>192</v>
      </c>
      <c r="C768" s="366"/>
      <c r="D768" s="367"/>
      <c r="E768" s="364"/>
      <c r="F768" s="368"/>
      <c r="G768" s="369"/>
      <c r="H768" s="370"/>
      <c r="I768" s="357"/>
      <c r="J768" s="357"/>
      <c r="K768" s="357"/>
      <c r="L768" s="357"/>
      <c r="M768" s="357"/>
      <c r="N768" s="357"/>
      <c r="O768" s="357"/>
      <c r="P768" s="357"/>
      <c r="Q768" s="357"/>
      <c r="R768" s="357"/>
      <c r="S768" s="357"/>
      <c r="T768" s="357"/>
      <c r="U768" s="357"/>
      <c r="V768" s="357"/>
      <c r="W768" s="357"/>
      <c r="X768" s="357"/>
      <c r="Y768" s="357"/>
      <c r="Z768" s="357"/>
    </row>
    <row r="769" spans="1:26" ht="12.75" customHeight="1" x14ac:dyDescent="0.25">
      <c r="A769" s="371">
        <v>1</v>
      </c>
      <c r="B769" s="372" t="s">
        <v>322</v>
      </c>
      <c r="C769" s="373"/>
      <c r="D769" s="374"/>
      <c r="E769" s="375" t="s">
        <v>194</v>
      </c>
      <c r="F769" s="376">
        <v>0.05</v>
      </c>
      <c r="G769" s="377">
        <f>BAHAN!$D$10</f>
        <v>65000</v>
      </c>
      <c r="H769" s="377">
        <f t="shared" ref="H769:H771" si="57">G769*F769</f>
        <v>3250</v>
      </c>
      <c r="I769" s="357"/>
      <c r="J769" s="357"/>
      <c r="K769" s="357"/>
      <c r="L769" s="357"/>
      <c r="M769" s="357"/>
      <c r="N769" s="357"/>
      <c r="O769" s="357"/>
      <c r="P769" s="357"/>
      <c r="Q769" s="357"/>
      <c r="R769" s="357"/>
      <c r="S769" s="357"/>
      <c r="T769" s="357"/>
      <c r="U769" s="357"/>
      <c r="V769" s="357"/>
      <c r="W769" s="357"/>
      <c r="X769" s="357"/>
      <c r="Y769" s="357"/>
      <c r="Z769" s="357"/>
    </row>
    <row r="770" spans="1:26" ht="12.75" customHeight="1" x14ac:dyDescent="0.25">
      <c r="A770" s="371">
        <v>2</v>
      </c>
      <c r="B770" s="372" t="s">
        <v>323</v>
      </c>
      <c r="C770" s="373"/>
      <c r="D770" s="374"/>
      <c r="E770" s="375" t="s">
        <v>194</v>
      </c>
      <c r="F770" s="376">
        <v>0.2</v>
      </c>
      <c r="G770" s="377">
        <f>BAHAN!$D$11</f>
        <v>70000</v>
      </c>
      <c r="H770" s="377">
        <f t="shared" si="57"/>
        <v>14000</v>
      </c>
      <c r="I770" s="357"/>
      <c r="J770" s="357"/>
      <c r="K770" s="357"/>
      <c r="L770" s="357"/>
      <c r="M770" s="357"/>
      <c r="N770" s="357"/>
      <c r="O770" s="357"/>
      <c r="P770" s="357"/>
      <c r="Q770" s="357"/>
      <c r="R770" s="357"/>
      <c r="S770" s="357"/>
      <c r="T770" s="357"/>
      <c r="U770" s="357"/>
      <c r="V770" s="357"/>
      <c r="W770" s="357"/>
      <c r="X770" s="357"/>
      <c r="Y770" s="357"/>
      <c r="Z770" s="357"/>
    </row>
    <row r="771" spans="1:26" ht="12.75" customHeight="1" x14ac:dyDescent="0.25">
      <c r="A771" s="371">
        <v>3</v>
      </c>
      <c r="B771" s="372" t="s">
        <v>195</v>
      </c>
      <c r="C771" s="373"/>
      <c r="D771" s="374"/>
      <c r="E771" s="375" t="s">
        <v>194</v>
      </c>
      <c r="F771" s="376">
        <v>1E-3</v>
      </c>
      <c r="G771" s="377">
        <f>BAHAN!$D$12</f>
        <v>94400</v>
      </c>
      <c r="H771" s="377">
        <f t="shared" si="57"/>
        <v>94.4</v>
      </c>
      <c r="I771" s="357"/>
      <c r="J771" s="357"/>
      <c r="K771" s="357"/>
      <c r="L771" s="357"/>
      <c r="M771" s="357"/>
      <c r="N771" s="357"/>
      <c r="O771" s="357"/>
      <c r="P771" s="357"/>
      <c r="Q771" s="357"/>
      <c r="R771" s="357"/>
      <c r="S771" s="357"/>
      <c r="T771" s="357"/>
      <c r="U771" s="357"/>
      <c r="V771" s="357"/>
      <c r="W771" s="357"/>
      <c r="X771" s="357"/>
      <c r="Y771" s="357"/>
      <c r="Z771" s="357"/>
    </row>
    <row r="772" spans="1:26" ht="12.75" customHeight="1" x14ac:dyDescent="0.25">
      <c r="A772" s="535" t="s">
        <v>196</v>
      </c>
      <c r="B772" s="517"/>
      <c r="C772" s="517"/>
      <c r="D772" s="517"/>
      <c r="E772" s="517"/>
      <c r="F772" s="517"/>
      <c r="G772" s="534"/>
      <c r="H772" s="370">
        <f>SUM(H769:H771)</f>
        <v>17344.400000000001</v>
      </c>
      <c r="I772" s="357"/>
      <c r="J772" s="357"/>
      <c r="K772" s="357"/>
      <c r="L772" s="357"/>
      <c r="M772" s="357"/>
      <c r="N772" s="357"/>
      <c r="O772" s="357"/>
      <c r="P772" s="357"/>
      <c r="Q772" s="357"/>
      <c r="R772" s="357"/>
      <c r="S772" s="357"/>
      <c r="T772" s="357"/>
      <c r="U772" s="357"/>
      <c r="V772" s="357"/>
      <c r="W772" s="357"/>
      <c r="X772" s="357"/>
      <c r="Y772" s="357"/>
      <c r="Z772" s="357"/>
    </row>
    <row r="773" spans="1:26" ht="12.75" customHeight="1" x14ac:dyDescent="0.25">
      <c r="A773" s="364" t="s">
        <v>205</v>
      </c>
      <c r="B773" s="365" t="s">
        <v>206</v>
      </c>
      <c r="C773" s="366"/>
      <c r="D773" s="374"/>
      <c r="E773" s="364"/>
      <c r="F773" s="368"/>
      <c r="G773" s="369"/>
      <c r="H773" s="370"/>
      <c r="I773" s="357"/>
      <c r="J773" s="357"/>
      <c r="K773" s="357"/>
      <c r="L773" s="357"/>
      <c r="M773" s="357"/>
      <c r="N773" s="357"/>
      <c r="O773" s="357"/>
      <c r="P773" s="357"/>
      <c r="Q773" s="357"/>
      <c r="R773" s="357"/>
      <c r="S773" s="357"/>
      <c r="T773" s="357"/>
      <c r="U773" s="357"/>
      <c r="V773" s="357"/>
      <c r="W773" s="357"/>
      <c r="X773" s="357"/>
      <c r="Y773" s="357"/>
      <c r="Z773" s="357"/>
    </row>
    <row r="774" spans="1:26" ht="12.75" customHeight="1" x14ac:dyDescent="0.25">
      <c r="A774" s="371">
        <v>1</v>
      </c>
      <c r="B774" s="372" t="s">
        <v>338</v>
      </c>
      <c r="C774" s="373"/>
      <c r="D774" s="374"/>
      <c r="E774" s="375" t="s">
        <v>339</v>
      </c>
      <c r="F774" s="376">
        <v>1</v>
      </c>
      <c r="G774" s="382">
        <f>BAHAN!$D$63</f>
        <v>1000000</v>
      </c>
      <c r="H774" s="377">
        <f>G774*F774</f>
        <v>1000000</v>
      </c>
      <c r="I774" s="357"/>
      <c r="J774" s="357"/>
      <c r="K774" s="357"/>
      <c r="L774" s="357"/>
      <c r="M774" s="357"/>
      <c r="N774" s="357"/>
      <c r="O774" s="357"/>
      <c r="P774" s="357"/>
      <c r="Q774" s="357"/>
      <c r="R774" s="357"/>
      <c r="S774" s="357"/>
      <c r="T774" s="357"/>
      <c r="U774" s="357"/>
      <c r="V774" s="357"/>
      <c r="W774" s="357"/>
      <c r="X774" s="357"/>
      <c r="Y774" s="357"/>
      <c r="Z774" s="357"/>
    </row>
    <row r="775" spans="1:26" ht="12.75" customHeight="1" x14ac:dyDescent="0.25">
      <c r="A775" s="535" t="s">
        <v>212</v>
      </c>
      <c r="B775" s="517"/>
      <c r="C775" s="517"/>
      <c r="D775" s="517"/>
      <c r="E775" s="517"/>
      <c r="F775" s="517"/>
      <c r="G775" s="534"/>
      <c r="H775" s="370">
        <f>SUM(H774)</f>
        <v>1000000</v>
      </c>
      <c r="I775" s="357"/>
      <c r="J775" s="357"/>
      <c r="K775" s="357"/>
      <c r="L775" s="357"/>
      <c r="M775" s="357"/>
      <c r="N775" s="357"/>
      <c r="O775" s="357"/>
      <c r="P775" s="357"/>
      <c r="Q775" s="357"/>
      <c r="R775" s="357"/>
      <c r="S775" s="357"/>
      <c r="T775" s="357"/>
      <c r="U775" s="357"/>
      <c r="V775" s="357"/>
      <c r="W775" s="357"/>
      <c r="X775" s="357"/>
      <c r="Y775" s="357"/>
      <c r="Z775" s="357"/>
    </row>
    <row r="776" spans="1:26" ht="12.75" customHeight="1" x14ac:dyDescent="0.25">
      <c r="A776" s="364" t="s">
        <v>13</v>
      </c>
      <c r="B776" s="365" t="s">
        <v>213</v>
      </c>
      <c r="C776" s="366"/>
      <c r="D776" s="366"/>
      <c r="E776" s="378"/>
      <c r="F776" s="379"/>
      <c r="G776" s="374"/>
      <c r="H776" s="370">
        <f>H772+H775</f>
        <v>1017344.4</v>
      </c>
      <c r="I776" s="357"/>
      <c r="J776" s="357"/>
      <c r="K776" s="357"/>
      <c r="L776" s="357"/>
      <c r="M776" s="357"/>
      <c r="N776" s="357"/>
      <c r="O776" s="357"/>
      <c r="P776" s="357"/>
      <c r="Q776" s="357"/>
      <c r="R776" s="357"/>
      <c r="S776" s="357"/>
      <c r="T776" s="357"/>
      <c r="U776" s="357"/>
      <c r="V776" s="357"/>
      <c r="W776" s="357"/>
      <c r="X776" s="357"/>
      <c r="Y776" s="357"/>
      <c r="Z776" s="357"/>
    </row>
    <row r="777" spans="1:26" ht="12.75" customHeight="1" x14ac:dyDescent="0.25">
      <c r="A777" s="364" t="s">
        <v>14</v>
      </c>
      <c r="B777" s="365" t="s">
        <v>198</v>
      </c>
      <c r="C777" s="366"/>
      <c r="D777" s="366"/>
      <c r="E777" s="380">
        <v>0</v>
      </c>
      <c r="F777" s="381" t="s">
        <v>214</v>
      </c>
      <c r="G777" s="374"/>
      <c r="H777" s="370">
        <f>H776*E777</f>
        <v>0</v>
      </c>
      <c r="I777" s="357"/>
      <c r="J777" s="357"/>
      <c r="K777" s="357"/>
      <c r="L777" s="357"/>
      <c r="M777" s="357"/>
      <c r="N777" s="357"/>
      <c r="O777" s="357"/>
      <c r="P777" s="357"/>
      <c r="Q777" s="357"/>
      <c r="R777" s="357"/>
      <c r="S777" s="357"/>
      <c r="T777" s="357"/>
      <c r="U777" s="357"/>
      <c r="V777" s="357"/>
      <c r="W777" s="357"/>
      <c r="X777" s="357"/>
      <c r="Y777" s="357"/>
      <c r="Z777" s="357"/>
    </row>
    <row r="778" spans="1:26" ht="12.75" customHeight="1" x14ac:dyDescent="0.25">
      <c r="A778" s="364" t="s">
        <v>15</v>
      </c>
      <c r="B778" s="365" t="s">
        <v>215</v>
      </c>
      <c r="C778" s="366"/>
      <c r="D778" s="366"/>
      <c r="E778" s="378"/>
      <c r="F778" s="379"/>
      <c r="G778" s="374"/>
      <c r="H778" s="370">
        <f>SUM(H776:H777)</f>
        <v>1017344.4</v>
      </c>
      <c r="I778" s="357"/>
      <c r="J778" s="357"/>
      <c r="K778" s="357"/>
      <c r="L778" s="357"/>
      <c r="M778" s="357"/>
      <c r="N778" s="357"/>
      <c r="O778" s="357"/>
      <c r="P778" s="357"/>
      <c r="Q778" s="357"/>
      <c r="R778" s="357"/>
      <c r="S778" s="357"/>
      <c r="T778" s="357"/>
      <c r="U778" s="357"/>
      <c r="V778" s="357"/>
      <c r="W778" s="357"/>
      <c r="X778" s="357"/>
      <c r="Y778" s="357"/>
      <c r="Z778" s="357"/>
    </row>
    <row r="779" spans="1:26" ht="12.75" customHeight="1" x14ac:dyDescent="0.25">
      <c r="A779" s="357"/>
      <c r="B779" s="357"/>
      <c r="C779" s="357"/>
      <c r="D779" s="357"/>
      <c r="E779" s="355"/>
      <c r="F779" s="356"/>
      <c r="G779" s="357"/>
      <c r="H779" s="357"/>
      <c r="I779" s="357"/>
      <c r="J779" s="357"/>
      <c r="K779" s="357"/>
      <c r="L779" s="357"/>
      <c r="M779" s="357"/>
      <c r="N779" s="357"/>
      <c r="O779" s="357"/>
      <c r="P779" s="357"/>
      <c r="Q779" s="357"/>
      <c r="R779" s="357"/>
      <c r="S779" s="357"/>
      <c r="T779" s="357"/>
      <c r="U779" s="357"/>
      <c r="V779" s="357"/>
      <c r="W779" s="357"/>
      <c r="X779" s="357"/>
      <c r="Y779" s="357"/>
      <c r="Z779" s="357"/>
    </row>
    <row r="780" spans="1:26" ht="12.75" customHeight="1" x14ac:dyDescent="0.25">
      <c r="A780" s="357"/>
      <c r="B780" s="357"/>
      <c r="C780" s="357"/>
      <c r="D780" s="357"/>
      <c r="E780" s="355"/>
      <c r="F780" s="356"/>
      <c r="G780" s="357"/>
      <c r="H780" s="357"/>
      <c r="I780" s="357"/>
      <c r="J780" s="357"/>
      <c r="K780" s="357"/>
      <c r="L780" s="357"/>
      <c r="M780" s="357"/>
      <c r="N780" s="357"/>
      <c r="O780" s="357"/>
      <c r="P780" s="357"/>
      <c r="Q780" s="357"/>
      <c r="R780" s="357"/>
      <c r="S780" s="357"/>
      <c r="T780" s="357"/>
      <c r="U780" s="357"/>
      <c r="V780" s="357"/>
      <c r="W780" s="357"/>
      <c r="X780" s="357"/>
      <c r="Y780" s="357"/>
      <c r="Z780" s="357"/>
    </row>
    <row r="781" spans="1:26" ht="12.75" customHeight="1" x14ac:dyDescent="0.25">
      <c r="A781" s="357"/>
      <c r="B781" s="357"/>
      <c r="C781" s="357"/>
      <c r="D781" s="357"/>
      <c r="E781" s="355"/>
      <c r="F781" s="356"/>
      <c r="G781" s="357"/>
      <c r="H781" s="357"/>
      <c r="I781" s="357"/>
      <c r="J781" s="357"/>
      <c r="K781" s="357"/>
      <c r="L781" s="357"/>
      <c r="M781" s="357"/>
      <c r="N781" s="357"/>
      <c r="O781" s="357"/>
      <c r="P781" s="357"/>
      <c r="Q781" s="357"/>
      <c r="R781" s="357"/>
      <c r="S781" s="357"/>
      <c r="T781" s="357"/>
      <c r="U781" s="357"/>
      <c r="V781" s="357"/>
      <c r="W781" s="357"/>
      <c r="X781" s="357"/>
      <c r="Y781" s="357"/>
      <c r="Z781" s="357"/>
    </row>
    <row r="782" spans="1:26" ht="12.75" customHeight="1" x14ac:dyDescent="0.25">
      <c r="A782" s="357" t="s">
        <v>179</v>
      </c>
      <c r="B782" s="357"/>
      <c r="C782" s="357" t="s">
        <v>3</v>
      </c>
      <c r="D782" s="361" t="s">
        <v>340</v>
      </c>
      <c r="E782" s="355"/>
      <c r="F782" s="356"/>
      <c r="G782" s="357"/>
      <c r="H782" s="357"/>
      <c r="I782" s="357"/>
      <c r="J782" s="357"/>
      <c r="K782" s="357"/>
      <c r="L782" s="357"/>
      <c r="M782" s="357"/>
      <c r="N782" s="357"/>
      <c r="O782" s="357"/>
      <c r="P782" s="357"/>
      <c r="Q782" s="357"/>
      <c r="R782" s="357"/>
      <c r="S782" s="357"/>
      <c r="T782" s="357"/>
      <c r="U782" s="357"/>
      <c r="V782" s="357"/>
      <c r="W782" s="357"/>
      <c r="X782" s="357"/>
      <c r="Y782" s="357"/>
      <c r="Z782" s="357"/>
    </row>
    <row r="783" spans="1:26" ht="12.75" customHeight="1" x14ac:dyDescent="0.25">
      <c r="A783" s="357" t="s">
        <v>181</v>
      </c>
      <c r="B783" s="357"/>
      <c r="C783" s="357" t="s">
        <v>3</v>
      </c>
      <c r="D783" s="357" t="s">
        <v>87</v>
      </c>
      <c r="E783" s="355"/>
      <c r="F783" s="356"/>
      <c r="G783" s="383"/>
      <c r="H783" s="357"/>
      <c r="I783" s="357"/>
      <c r="J783" s="357"/>
      <c r="K783" s="357"/>
      <c r="L783" s="357"/>
      <c r="M783" s="357"/>
      <c r="N783" s="357"/>
      <c r="O783" s="357"/>
      <c r="P783" s="357"/>
      <c r="Q783" s="357"/>
      <c r="R783" s="357"/>
      <c r="S783" s="357"/>
      <c r="T783" s="357"/>
      <c r="U783" s="357"/>
      <c r="V783" s="357"/>
      <c r="W783" s="357"/>
      <c r="X783" s="357"/>
      <c r="Y783" s="357"/>
      <c r="Z783" s="357"/>
    </row>
    <row r="784" spans="1:26" ht="12.75" customHeight="1" x14ac:dyDescent="0.25">
      <c r="A784" s="357" t="s">
        <v>183</v>
      </c>
      <c r="B784" s="357"/>
      <c r="C784" s="357" t="s">
        <v>3</v>
      </c>
      <c r="D784" s="357" t="s">
        <v>341</v>
      </c>
      <c r="E784" s="355"/>
      <c r="F784" s="356"/>
      <c r="G784" s="357"/>
      <c r="H784" s="357"/>
      <c r="I784" s="357"/>
      <c r="J784" s="357"/>
      <c r="K784" s="357"/>
      <c r="L784" s="357"/>
      <c r="M784" s="357"/>
      <c r="N784" s="357"/>
      <c r="O784" s="357"/>
      <c r="P784" s="357"/>
      <c r="Q784" s="357"/>
      <c r="R784" s="357"/>
      <c r="S784" s="357"/>
      <c r="T784" s="357"/>
      <c r="U784" s="357"/>
      <c r="V784" s="357"/>
      <c r="W784" s="357"/>
      <c r="X784" s="357"/>
      <c r="Y784" s="357"/>
      <c r="Z784" s="357"/>
    </row>
    <row r="785" spans="1:26" ht="12.75" customHeight="1" x14ac:dyDescent="0.25">
      <c r="A785" s="357"/>
      <c r="B785" s="357"/>
      <c r="C785" s="357"/>
      <c r="D785" s="357"/>
      <c r="E785" s="355"/>
      <c r="F785" s="356"/>
      <c r="G785" s="357"/>
      <c r="H785" s="357"/>
      <c r="I785" s="357"/>
      <c r="J785" s="357"/>
      <c r="K785" s="357"/>
      <c r="L785" s="357"/>
      <c r="M785" s="357"/>
      <c r="N785" s="357"/>
      <c r="O785" s="357"/>
      <c r="P785" s="357"/>
      <c r="Q785" s="357"/>
      <c r="R785" s="357"/>
      <c r="S785" s="357"/>
      <c r="T785" s="357"/>
      <c r="U785" s="357"/>
      <c r="V785" s="357"/>
      <c r="W785" s="357"/>
      <c r="X785" s="357"/>
      <c r="Y785" s="357"/>
      <c r="Z785" s="357"/>
    </row>
    <row r="786" spans="1:26" ht="12.75" customHeight="1" x14ac:dyDescent="0.25">
      <c r="A786" s="362" t="s">
        <v>185</v>
      </c>
      <c r="B786" s="533" t="s">
        <v>186</v>
      </c>
      <c r="C786" s="517"/>
      <c r="D786" s="534"/>
      <c r="E786" s="362" t="s">
        <v>187</v>
      </c>
      <c r="F786" s="363" t="s">
        <v>188</v>
      </c>
      <c r="G786" s="362" t="s">
        <v>189</v>
      </c>
      <c r="H786" s="362" t="s">
        <v>190</v>
      </c>
      <c r="I786" s="357"/>
      <c r="J786" s="357"/>
      <c r="K786" s="357"/>
      <c r="L786" s="357"/>
      <c r="M786" s="357"/>
      <c r="N786" s="357"/>
      <c r="O786" s="357"/>
      <c r="P786" s="357"/>
      <c r="Q786" s="357"/>
      <c r="R786" s="357"/>
      <c r="S786" s="357"/>
      <c r="T786" s="357"/>
      <c r="U786" s="357"/>
      <c r="V786" s="357"/>
      <c r="W786" s="357"/>
      <c r="X786" s="357"/>
      <c r="Y786" s="357"/>
      <c r="Z786" s="357"/>
    </row>
    <row r="787" spans="1:26" ht="12.75" customHeight="1" x14ac:dyDescent="0.25">
      <c r="A787" s="364" t="s">
        <v>191</v>
      </c>
      <c r="B787" s="365" t="s">
        <v>192</v>
      </c>
      <c r="C787" s="366"/>
      <c r="D787" s="367"/>
      <c r="E787" s="364"/>
      <c r="F787" s="368"/>
      <c r="G787" s="369"/>
      <c r="H787" s="370"/>
      <c r="I787" s="357"/>
      <c r="J787" s="357"/>
      <c r="K787" s="357"/>
      <c r="L787" s="357"/>
      <c r="M787" s="357"/>
      <c r="N787" s="357"/>
      <c r="O787" s="357"/>
      <c r="P787" s="357"/>
      <c r="Q787" s="357"/>
      <c r="R787" s="357"/>
      <c r="S787" s="357"/>
      <c r="T787" s="357"/>
      <c r="U787" s="357"/>
      <c r="V787" s="357"/>
      <c r="W787" s="357"/>
      <c r="X787" s="357"/>
      <c r="Y787" s="357"/>
      <c r="Z787" s="357"/>
    </row>
    <row r="788" spans="1:26" ht="12.75" customHeight="1" x14ac:dyDescent="0.25">
      <c r="A788" s="371">
        <v>1</v>
      </c>
      <c r="B788" s="372" t="s">
        <v>193</v>
      </c>
      <c r="C788" s="373"/>
      <c r="D788" s="374"/>
      <c r="E788" s="375" t="s">
        <v>194</v>
      </c>
      <c r="F788" s="376">
        <v>0.16</v>
      </c>
      <c r="G788" s="377">
        <f>BAHAN!$D$9</f>
        <v>70000</v>
      </c>
      <c r="H788" s="377">
        <f t="shared" ref="H788:H791" si="58">G788*F788</f>
        <v>11200</v>
      </c>
      <c r="I788" s="357"/>
      <c r="J788" s="357"/>
      <c r="K788" s="357"/>
      <c r="L788" s="357"/>
      <c r="M788" s="357"/>
      <c r="N788" s="357"/>
      <c r="O788" s="357"/>
      <c r="P788" s="357"/>
      <c r="Q788" s="357"/>
      <c r="R788" s="357"/>
      <c r="S788" s="357"/>
      <c r="T788" s="357"/>
      <c r="U788" s="357"/>
      <c r="V788" s="357"/>
      <c r="W788" s="357"/>
      <c r="X788" s="357"/>
      <c r="Y788" s="357"/>
      <c r="Z788" s="357"/>
    </row>
    <row r="789" spans="1:26" ht="12.75" customHeight="1" x14ac:dyDescent="0.25">
      <c r="A789" s="371">
        <v>2</v>
      </c>
      <c r="B789" s="372" t="s">
        <v>342</v>
      </c>
      <c r="C789" s="373"/>
      <c r="D789" s="374"/>
      <c r="E789" s="375" t="s">
        <v>194</v>
      </c>
      <c r="F789" s="376">
        <v>1.5</v>
      </c>
      <c r="G789" s="377">
        <f>BAHAN!$D$10</f>
        <v>65000</v>
      </c>
      <c r="H789" s="377">
        <f t="shared" si="58"/>
        <v>97500</v>
      </c>
      <c r="I789" s="357"/>
      <c r="J789" s="357"/>
      <c r="K789" s="357"/>
      <c r="L789" s="357"/>
      <c r="M789" s="357"/>
      <c r="N789" s="357"/>
      <c r="O789" s="357"/>
      <c r="P789" s="357"/>
      <c r="Q789" s="357"/>
      <c r="R789" s="357"/>
      <c r="S789" s="357"/>
      <c r="T789" s="357"/>
      <c r="U789" s="357"/>
      <c r="V789" s="357"/>
      <c r="W789" s="357"/>
      <c r="X789" s="357"/>
      <c r="Y789" s="357"/>
      <c r="Z789" s="357"/>
    </row>
    <row r="790" spans="1:26" ht="12.75" customHeight="1" x14ac:dyDescent="0.25">
      <c r="A790" s="371">
        <v>3</v>
      </c>
      <c r="B790" s="372" t="s">
        <v>222</v>
      </c>
      <c r="C790" s="373"/>
      <c r="D790" s="374"/>
      <c r="E790" s="375" t="s">
        <v>194</v>
      </c>
      <c r="F790" s="376">
        <v>1.5</v>
      </c>
      <c r="G790" s="377">
        <f>BAHAN!$D$11</f>
        <v>70000</v>
      </c>
      <c r="H790" s="377">
        <f t="shared" si="58"/>
        <v>105000</v>
      </c>
      <c r="I790" s="357"/>
      <c r="J790" s="357"/>
      <c r="K790" s="357"/>
      <c r="L790" s="357"/>
      <c r="M790" s="357"/>
      <c r="N790" s="357"/>
      <c r="O790" s="357"/>
      <c r="P790" s="357"/>
      <c r="Q790" s="357"/>
      <c r="R790" s="357"/>
      <c r="S790" s="357"/>
      <c r="T790" s="357"/>
      <c r="U790" s="357"/>
      <c r="V790" s="357"/>
      <c r="W790" s="357"/>
      <c r="X790" s="357"/>
      <c r="Y790" s="357"/>
      <c r="Z790" s="357"/>
    </row>
    <row r="791" spans="1:26" ht="12.75" customHeight="1" x14ac:dyDescent="0.25">
      <c r="A791" s="371">
        <v>4</v>
      </c>
      <c r="B791" s="372" t="s">
        <v>195</v>
      </c>
      <c r="C791" s="373"/>
      <c r="D791" s="374"/>
      <c r="E791" s="375" t="s">
        <v>194</v>
      </c>
      <c r="F791" s="376">
        <v>1</v>
      </c>
      <c r="G791" s="377">
        <f>BAHAN!$D$12</f>
        <v>94400</v>
      </c>
      <c r="H791" s="377">
        <f t="shared" si="58"/>
        <v>94400</v>
      </c>
      <c r="I791" s="357"/>
      <c r="J791" s="357"/>
      <c r="K791" s="357"/>
      <c r="L791" s="357"/>
      <c r="M791" s="357"/>
      <c r="N791" s="357"/>
      <c r="O791" s="357"/>
      <c r="P791" s="357"/>
      <c r="Q791" s="357"/>
      <c r="R791" s="357"/>
      <c r="S791" s="357"/>
      <c r="T791" s="357"/>
      <c r="U791" s="357"/>
      <c r="V791" s="357"/>
      <c r="W791" s="357"/>
      <c r="X791" s="357"/>
      <c r="Y791" s="357"/>
      <c r="Z791" s="357"/>
    </row>
    <row r="792" spans="1:26" ht="12.75" customHeight="1" x14ac:dyDescent="0.25">
      <c r="A792" s="535" t="s">
        <v>196</v>
      </c>
      <c r="B792" s="517"/>
      <c r="C792" s="517"/>
      <c r="D792" s="517"/>
      <c r="E792" s="517"/>
      <c r="F792" s="517"/>
      <c r="G792" s="534"/>
      <c r="H792" s="370">
        <f>SUM(H788:H791)</f>
        <v>308100</v>
      </c>
      <c r="I792" s="357"/>
      <c r="J792" s="357"/>
      <c r="K792" s="357"/>
      <c r="L792" s="357"/>
      <c r="M792" s="357"/>
      <c r="N792" s="357"/>
      <c r="O792" s="357"/>
      <c r="P792" s="357"/>
      <c r="Q792" s="357"/>
      <c r="R792" s="357"/>
      <c r="S792" s="357"/>
      <c r="T792" s="357"/>
      <c r="U792" s="357"/>
      <c r="V792" s="357"/>
      <c r="W792" s="357"/>
      <c r="X792" s="357"/>
      <c r="Y792" s="357"/>
      <c r="Z792" s="357"/>
    </row>
    <row r="793" spans="1:26" ht="12.75" customHeight="1" x14ac:dyDescent="0.25">
      <c r="A793" s="364" t="s">
        <v>205</v>
      </c>
      <c r="B793" s="365" t="s">
        <v>206</v>
      </c>
      <c r="C793" s="366"/>
      <c r="D793" s="374"/>
      <c r="E793" s="364"/>
      <c r="F793" s="368"/>
      <c r="G793" s="369"/>
      <c r="H793" s="370"/>
      <c r="I793" s="357"/>
      <c r="J793" s="357"/>
      <c r="K793" s="357"/>
      <c r="L793" s="357"/>
      <c r="M793" s="357"/>
      <c r="N793" s="357"/>
      <c r="O793" s="357"/>
      <c r="P793" s="357"/>
      <c r="Q793" s="357"/>
      <c r="R793" s="357"/>
      <c r="S793" s="357"/>
      <c r="T793" s="357"/>
      <c r="U793" s="357"/>
      <c r="V793" s="357"/>
      <c r="W793" s="357"/>
      <c r="X793" s="357"/>
      <c r="Y793" s="357"/>
      <c r="Z793" s="357"/>
    </row>
    <row r="794" spans="1:26" ht="12.75" customHeight="1" x14ac:dyDescent="0.25">
      <c r="A794" s="371">
        <v>1</v>
      </c>
      <c r="B794" s="372" t="s">
        <v>343</v>
      </c>
      <c r="C794" s="373"/>
      <c r="D794" s="374"/>
      <c r="E794" s="375" t="s">
        <v>227</v>
      </c>
      <c r="F794" s="376">
        <v>1</v>
      </c>
      <c r="G794" s="382">
        <f>BAHAN!$D$64</f>
        <v>87125</v>
      </c>
      <c r="H794" s="377">
        <f t="shared" ref="H794:H796" si="59">G794*F794</f>
        <v>87125</v>
      </c>
      <c r="I794" s="357"/>
      <c r="J794" s="357"/>
      <c r="K794" s="357"/>
      <c r="L794" s="357"/>
      <c r="M794" s="357"/>
      <c r="N794" s="357"/>
      <c r="O794" s="357"/>
      <c r="P794" s="357"/>
      <c r="Q794" s="357"/>
      <c r="R794" s="357"/>
      <c r="S794" s="357"/>
      <c r="T794" s="357"/>
      <c r="U794" s="357"/>
      <c r="V794" s="357"/>
      <c r="W794" s="357"/>
      <c r="X794" s="357"/>
      <c r="Y794" s="357"/>
      <c r="Z794" s="357"/>
    </row>
    <row r="795" spans="1:26" ht="12.75" customHeight="1" x14ac:dyDescent="0.25">
      <c r="A795" s="371">
        <v>2</v>
      </c>
      <c r="B795" s="372" t="s">
        <v>344</v>
      </c>
      <c r="C795" s="373"/>
      <c r="D795" s="374"/>
      <c r="E795" s="375" t="s">
        <v>224</v>
      </c>
      <c r="F795" s="376">
        <v>0.12</v>
      </c>
      <c r="G795" s="382">
        <f>BAHAN!$D$20</f>
        <v>72500</v>
      </c>
      <c r="H795" s="377">
        <f t="shared" si="59"/>
        <v>8700</v>
      </c>
      <c r="I795" s="357"/>
      <c r="J795" s="357"/>
      <c r="K795" s="357"/>
      <c r="L795" s="357"/>
      <c r="M795" s="357"/>
      <c r="N795" s="357"/>
      <c r="O795" s="357"/>
      <c r="P795" s="357"/>
      <c r="Q795" s="357"/>
      <c r="R795" s="357"/>
      <c r="S795" s="357"/>
      <c r="T795" s="357"/>
      <c r="U795" s="357"/>
      <c r="V795" s="357"/>
      <c r="W795" s="357"/>
      <c r="X795" s="357"/>
      <c r="Y795" s="357"/>
      <c r="Z795" s="357"/>
    </row>
    <row r="796" spans="1:26" ht="12.75" customHeight="1" x14ac:dyDescent="0.25">
      <c r="A796" s="371">
        <v>3</v>
      </c>
      <c r="B796" s="372" t="s">
        <v>225</v>
      </c>
      <c r="C796" s="373"/>
      <c r="D796" s="374"/>
      <c r="E796" s="375" t="s">
        <v>208</v>
      </c>
      <c r="F796" s="376">
        <v>0.01</v>
      </c>
      <c r="G796" s="382">
        <f>BAHAN!$D$21</f>
        <v>210000</v>
      </c>
      <c r="H796" s="377">
        <f t="shared" si="59"/>
        <v>2100</v>
      </c>
      <c r="I796" s="357"/>
      <c r="J796" s="357"/>
      <c r="K796" s="357"/>
      <c r="L796" s="357"/>
      <c r="M796" s="357"/>
      <c r="N796" s="357"/>
      <c r="O796" s="357"/>
      <c r="P796" s="357"/>
      <c r="Q796" s="357"/>
      <c r="R796" s="357"/>
      <c r="S796" s="357"/>
      <c r="T796" s="357"/>
      <c r="U796" s="357"/>
      <c r="V796" s="357"/>
      <c r="W796" s="357"/>
      <c r="X796" s="357"/>
      <c r="Y796" s="357"/>
      <c r="Z796" s="357"/>
    </row>
    <row r="797" spans="1:26" ht="12.75" customHeight="1" x14ac:dyDescent="0.25">
      <c r="A797" s="535" t="s">
        <v>212</v>
      </c>
      <c r="B797" s="517"/>
      <c r="C797" s="517"/>
      <c r="D797" s="517"/>
      <c r="E797" s="517"/>
      <c r="F797" s="517"/>
      <c r="G797" s="534"/>
      <c r="H797" s="370">
        <f>SUM(H794:H796)</f>
        <v>97925</v>
      </c>
      <c r="I797" s="357"/>
      <c r="J797" s="357"/>
      <c r="K797" s="357"/>
      <c r="L797" s="357"/>
      <c r="M797" s="357"/>
      <c r="N797" s="357"/>
      <c r="O797" s="357"/>
      <c r="P797" s="357"/>
      <c r="Q797" s="357"/>
      <c r="R797" s="357"/>
      <c r="S797" s="357"/>
      <c r="T797" s="357"/>
      <c r="U797" s="357"/>
      <c r="V797" s="357"/>
      <c r="W797" s="357"/>
      <c r="X797" s="357"/>
      <c r="Y797" s="357"/>
      <c r="Z797" s="357"/>
    </row>
    <row r="798" spans="1:26" ht="12.75" customHeight="1" x14ac:dyDescent="0.25">
      <c r="A798" s="364" t="s">
        <v>13</v>
      </c>
      <c r="B798" s="365" t="s">
        <v>213</v>
      </c>
      <c r="C798" s="366"/>
      <c r="D798" s="366"/>
      <c r="E798" s="378"/>
      <c r="F798" s="379"/>
      <c r="G798" s="374"/>
      <c r="H798" s="370">
        <f>H792+H797</f>
        <v>406025</v>
      </c>
      <c r="I798" s="357"/>
      <c r="J798" s="357"/>
      <c r="K798" s="357"/>
      <c r="L798" s="357"/>
      <c r="M798" s="357"/>
      <c r="N798" s="357"/>
      <c r="O798" s="357"/>
      <c r="P798" s="357"/>
      <c r="Q798" s="357"/>
      <c r="R798" s="357"/>
      <c r="S798" s="357"/>
      <c r="T798" s="357"/>
      <c r="U798" s="357"/>
      <c r="V798" s="357"/>
      <c r="W798" s="357"/>
      <c r="X798" s="357"/>
      <c r="Y798" s="357"/>
      <c r="Z798" s="357"/>
    </row>
    <row r="799" spans="1:26" ht="12.75" customHeight="1" x14ac:dyDescent="0.25">
      <c r="A799" s="364" t="s">
        <v>14</v>
      </c>
      <c r="B799" s="365" t="s">
        <v>198</v>
      </c>
      <c r="C799" s="366"/>
      <c r="D799" s="366"/>
      <c r="E799" s="380">
        <v>0</v>
      </c>
      <c r="F799" s="381" t="s">
        <v>214</v>
      </c>
      <c r="G799" s="374"/>
      <c r="H799" s="370">
        <f>H798*E799</f>
        <v>0</v>
      </c>
      <c r="I799" s="357"/>
      <c r="J799" s="357"/>
      <c r="K799" s="357"/>
      <c r="L799" s="357"/>
      <c r="M799" s="357"/>
      <c r="N799" s="357"/>
      <c r="O799" s="357"/>
      <c r="P799" s="357"/>
      <c r="Q799" s="357"/>
      <c r="R799" s="357"/>
      <c r="S799" s="357"/>
      <c r="T799" s="357"/>
      <c r="U799" s="357"/>
      <c r="V799" s="357"/>
      <c r="W799" s="357"/>
      <c r="X799" s="357"/>
      <c r="Y799" s="357"/>
      <c r="Z799" s="357"/>
    </row>
    <row r="800" spans="1:26" ht="12.75" customHeight="1" x14ac:dyDescent="0.25">
      <c r="A800" s="364" t="s">
        <v>15</v>
      </c>
      <c r="B800" s="365" t="s">
        <v>215</v>
      </c>
      <c r="C800" s="366"/>
      <c r="D800" s="366"/>
      <c r="E800" s="378"/>
      <c r="F800" s="379"/>
      <c r="G800" s="374"/>
      <c r="H800" s="370">
        <f>SUM(H798:H799)</f>
        <v>406025</v>
      </c>
      <c r="I800" s="357"/>
      <c r="J800" s="357"/>
      <c r="K800" s="357"/>
      <c r="L800" s="357"/>
      <c r="M800" s="357"/>
      <c r="N800" s="357"/>
      <c r="O800" s="357"/>
      <c r="P800" s="357"/>
      <c r="Q800" s="357"/>
      <c r="R800" s="357"/>
      <c r="S800" s="357"/>
      <c r="T800" s="357"/>
      <c r="U800" s="357"/>
      <c r="V800" s="357"/>
      <c r="W800" s="357"/>
      <c r="X800" s="357"/>
      <c r="Y800" s="357"/>
      <c r="Z800" s="357"/>
    </row>
    <row r="801" spans="1:26" ht="12.75" customHeight="1" x14ac:dyDescent="0.25">
      <c r="A801" s="357"/>
      <c r="B801" s="357"/>
      <c r="C801" s="357"/>
      <c r="D801" s="357"/>
      <c r="E801" s="355"/>
      <c r="F801" s="356"/>
      <c r="G801" s="357"/>
      <c r="H801" s="357"/>
      <c r="I801" s="357"/>
      <c r="J801" s="357"/>
      <c r="K801" s="357"/>
      <c r="L801" s="357"/>
      <c r="M801" s="357"/>
      <c r="N801" s="357"/>
      <c r="O801" s="357"/>
      <c r="P801" s="357"/>
      <c r="Q801" s="357"/>
      <c r="R801" s="357"/>
      <c r="S801" s="357"/>
      <c r="T801" s="357"/>
      <c r="U801" s="357"/>
      <c r="V801" s="357"/>
      <c r="W801" s="357"/>
      <c r="X801" s="357"/>
      <c r="Y801" s="357"/>
      <c r="Z801" s="357"/>
    </row>
    <row r="802" spans="1:26" ht="12.75" customHeight="1" x14ac:dyDescent="0.25">
      <c r="A802" s="357"/>
      <c r="B802" s="357"/>
      <c r="C802" s="357"/>
      <c r="D802" s="357"/>
      <c r="E802" s="355"/>
      <c r="F802" s="356"/>
      <c r="G802" s="357"/>
      <c r="H802" s="357"/>
      <c r="I802" s="357"/>
      <c r="J802" s="357"/>
      <c r="K802" s="357"/>
      <c r="L802" s="357"/>
      <c r="M802" s="357"/>
      <c r="N802" s="357"/>
      <c r="O802" s="357"/>
      <c r="P802" s="357"/>
      <c r="Q802" s="357"/>
      <c r="R802" s="357"/>
      <c r="S802" s="357"/>
      <c r="T802" s="357"/>
      <c r="U802" s="357"/>
      <c r="V802" s="357"/>
      <c r="W802" s="357"/>
      <c r="X802" s="357"/>
      <c r="Y802" s="357"/>
      <c r="Z802" s="357"/>
    </row>
    <row r="803" spans="1:26" ht="12.75" customHeight="1" x14ac:dyDescent="0.25">
      <c r="A803" s="357"/>
      <c r="B803" s="357"/>
      <c r="C803" s="357"/>
      <c r="D803" s="357"/>
      <c r="E803" s="355"/>
      <c r="F803" s="356"/>
      <c r="G803" s="357"/>
      <c r="H803" s="357"/>
      <c r="I803" s="357"/>
      <c r="J803" s="357"/>
      <c r="K803" s="357"/>
      <c r="L803" s="357"/>
      <c r="M803" s="357"/>
      <c r="N803" s="357"/>
      <c r="O803" s="357"/>
      <c r="P803" s="357"/>
      <c r="Q803" s="357"/>
      <c r="R803" s="357"/>
      <c r="S803" s="357"/>
      <c r="T803" s="357"/>
      <c r="U803" s="357"/>
      <c r="V803" s="357"/>
      <c r="W803" s="357"/>
      <c r="X803" s="357"/>
      <c r="Y803" s="357"/>
      <c r="Z803" s="357"/>
    </row>
    <row r="804" spans="1:26" ht="12.75" customHeight="1" x14ac:dyDescent="0.25">
      <c r="A804" s="357" t="s">
        <v>179</v>
      </c>
      <c r="B804" s="357"/>
      <c r="C804" s="357" t="s">
        <v>3</v>
      </c>
      <c r="D804" s="361" t="s">
        <v>345</v>
      </c>
      <c r="E804" s="355"/>
      <c r="F804" s="356"/>
      <c r="G804" s="357"/>
      <c r="H804" s="357"/>
      <c r="I804" s="357"/>
      <c r="J804" s="357"/>
      <c r="K804" s="357"/>
      <c r="L804" s="357"/>
      <c r="M804" s="357"/>
      <c r="N804" s="357"/>
      <c r="O804" s="357"/>
      <c r="P804" s="357"/>
      <c r="Q804" s="357"/>
      <c r="R804" s="357"/>
      <c r="S804" s="357"/>
      <c r="T804" s="357"/>
      <c r="U804" s="357"/>
      <c r="V804" s="357"/>
      <c r="W804" s="357"/>
      <c r="X804" s="357"/>
      <c r="Y804" s="357"/>
      <c r="Z804" s="357"/>
    </row>
    <row r="805" spans="1:26" ht="12.75" customHeight="1" x14ac:dyDescent="0.25">
      <c r="A805" s="357" t="s">
        <v>181</v>
      </c>
      <c r="B805" s="357"/>
      <c r="C805" s="357" t="s">
        <v>3</v>
      </c>
      <c r="D805" s="357" t="s">
        <v>87</v>
      </c>
      <c r="E805" s="355"/>
      <c r="F805" s="356"/>
      <c r="G805" s="383"/>
      <c r="H805" s="357"/>
      <c r="I805" s="357"/>
      <c r="J805" s="357"/>
      <c r="K805" s="357"/>
      <c r="L805" s="357"/>
      <c r="M805" s="357"/>
      <c r="N805" s="357"/>
      <c r="O805" s="357"/>
      <c r="P805" s="357"/>
      <c r="Q805" s="357"/>
      <c r="R805" s="357"/>
      <c r="S805" s="357"/>
      <c r="T805" s="357"/>
      <c r="U805" s="357"/>
      <c r="V805" s="357"/>
      <c r="W805" s="357"/>
      <c r="X805" s="357"/>
      <c r="Y805" s="357"/>
      <c r="Z805" s="357"/>
    </row>
    <row r="806" spans="1:26" ht="12.75" customHeight="1" x14ac:dyDescent="0.25">
      <c r="A806" s="357" t="s">
        <v>183</v>
      </c>
      <c r="B806" s="357"/>
      <c r="C806" s="357" t="s">
        <v>3</v>
      </c>
      <c r="D806" s="357" t="s">
        <v>88</v>
      </c>
      <c r="E806" s="355"/>
      <c r="F806" s="356"/>
      <c r="G806" s="357"/>
      <c r="H806" s="357"/>
      <c r="I806" s="357"/>
      <c r="J806" s="357"/>
      <c r="K806" s="357"/>
      <c r="L806" s="357"/>
      <c r="M806" s="357"/>
      <c r="N806" s="357"/>
      <c r="O806" s="357"/>
      <c r="P806" s="357"/>
      <c r="Q806" s="357"/>
      <c r="R806" s="357"/>
      <c r="S806" s="357"/>
      <c r="T806" s="357"/>
      <c r="U806" s="357"/>
      <c r="V806" s="357"/>
      <c r="W806" s="357"/>
      <c r="X806" s="357"/>
      <c r="Y806" s="357"/>
      <c r="Z806" s="357"/>
    </row>
    <row r="807" spans="1:26" ht="12.75" customHeight="1" x14ac:dyDescent="0.25">
      <c r="A807" s="357"/>
      <c r="B807" s="357"/>
      <c r="C807" s="357"/>
      <c r="D807" s="357"/>
      <c r="E807" s="355"/>
      <c r="F807" s="356"/>
      <c r="G807" s="357"/>
      <c r="H807" s="357"/>
      <c r="I807" s="357"/>
      <c r="J807" s="357"/>
      <c r="K807" s="357"/>
      <c r="L807" s="357"/>
      <c r="M807" s="357"/>
      <c r="N807" s="357"/>
      <c r="O807" s="357"/>
      <c r="P807" s="357"/>
      <c r="Q807" s="357"/>
      <c r="R807" s="357"/>
      <c r="S807" s="357"/>
      <c r="T807" s="357"/>
      <c r="U807" s="357"/>
      <c r="V807" s="357"/>
      <c r="W807" s="357"/>
      <c r="X807" s="357"/>
      <c r="Y807" s="357"/>
      <c r="Z807" s="357"/>
    </row>
    <row r="808" spans="1:26" ht="12.75" customHeight="1" x14ac:dyDescent="0.25">
      <c r="A808" s="362" t="s">
        <v>185</v>
      </c>
      <c r="B808" s="533" t="s">
        <v>186</v>
      </c>
      <c r="C808" s="517"/>
      <c r="D808" s="534"/>
      <c r="E808" s="362" t="s">
        <v>187</v>
      </c>
      <c r="F808" s="363" t="s">
        <v>188</v>
      </c>
      <c r="G808" s="362" t="s">
        <v>189</v>
      </c>
      <c r="H808" s="362" t="s">
        <v>190</v>
      </c>
      <c r="I808" s="357"/>
      <c r="J808" s="357"/>
      <c r="K808" s="357"/>
      <c r="L808" s="357"/>
      <c r="M808" s="357"/>
      <c r="N808" s="357"/>
      <c r="O808" s="357"/>
      <c r="P808" s="357"/>
      <c r="Q808" s="357"/>
      <c r="R808" s="357"/>
      <c r="S808" s="357"/>
      <c r="T808" s="357"/>
      <c r="U808" s="357"/>
      <c r="V808" s="357"/>
      <c r="W808" s="357"/>
      <c r="X808" s="357"/>
      <c r="Y808" s="357"/>
      <c r="Z808" s="357"/>
    </row>
    <row r="809" spans="1:26" ht="12.75" customHeight="1" x14ac:dyDescent="0.25">
      <c r="A809" s="364" t="s">
        <v>191</v>
      </c>
      <c r="B809" s="365" t="s">
        <v>192</v>
      </c>
      <c r="C809" s="366"/>
      <c r="D809" s="367"/>
      <c r="E809" s="364"/>
      <c r="F809" s="368"/>
      <c r="G809" s="369"/>
      <c r="H809" s="370"/>
      <c r="I809" s="357"/>
      <c r="J809" s="357"/>
      <c r="K809" s="357"/>
      <c r="L809" s="357"/>
      <c r="M809" s="357"/>
      <c r="N809" s="357"/>
      <c r="O809" s="357"/>
      <c r="P809" s="357"/>
      <c r="Q809" s="357"/>
      <c r="R809" s="357"/>
      <c r="S809" s="357"/>
      <c r="T809" s="357"/>
      <c r="U809" s="357"/>
      <c r="V809" s="357"/>
      <c r="W809" s="357"/>
      <c r="X809" s="357"/>
      <c r="Y809" s="357"/>
      <c r="Z809" s="357"/>
    </row>
    <row r="810" spans="1:26" ht="12.75" customHeight="1" x14ac:dyDescent="0.25">
      <c r="A810" s="371">
        <v>1</v>
      </c>
      <c r="B810" s="372" t="s">
        <v>342</v>
      </c>
      <c r="C810" s="373"/>
      <c r="D810" s="374"/>
      <c r="E810" s="375" t="s">
        <v>194</v>
      </c>
      <c r="F810" s="376">
        <v>1.5</v>
      </c>
      <c r="G810" s="377">
        <f>BAHAN!$D$10</f>
        <v>65000</v>
      </c>
      <c r="H810" s="377">
        <f t="shared" ref="H810:H811" si="60">G810*F810</f>
        <v>97500</v>
      </c>
      <c r="I810" s="357"/>
      <c r="J810" s="357"/>
      <c r="K810" s="357"/>
      <c r="L810" s="357"/>
      <c r="M810" s="357"/>
      <c r="N810" s="357"/>
      <c r="O810" s="357"/>
      <c r="P810" s="357"/>
      <c r="Q810" s="357"/>
      <c r="R810" s="357"/>
      <c r="S810" s="357"/>
      <c r="T810" s="357"/>
      <c r="U810" s="357"/>
      <c r="V810" s="357"/>
      <c r="W810" s="357"/>
      <c r="X810" s="357"/>
      <c r="Y810" s="357"/>
      <c r="Z810" s="357"/>
    </row>
    <row r="811" spans="1:26" ht="12.75" customHeight="1" x14ac:dyDescent="0.25">
      <c r="A811" s="371">
        <v>2</v>
      </c>
      <c r="B811" s="372" t="s">
        <v>195</v>
      </c>
      <c r="C811" s="373"/>
      <c r="D811" s="374"/>
      <c r="E811" s="375" t="s">
        <v>194</v>
      </c>
      <c r="F811" s="376">
        <v>1</v>
      </c>
      <c r="G811" s="377">
        <f>BAHAN!$D$12</f>
        <v>94400</v>
      </c>
      <c r="H811" s="377">
        <f t="shared" si="60"/>
        <v>94400</v>
      </c>
      <c r="I811" s="357"/>
      <c r="J811" s="357"/>
      <c r="K811" s="357"/>
      <c r="L811" s="357"/>
      <c r="M811" s="357"/>
      <c r="N811" s="357"/>
      <c r="O811" s="357"/>
      <c r="P811" s="357"/>
      <c r="Q811" s="357"/>
      <c r="R811" s="357"/>
      <c r="S811" s="357"/>
      <c r="T811" s="357"/>
      <c r="U811" s="357"/>
      <c r="V811" s="357"/>
      <c r="W811" s="357"/>
      <c r="X811" s="357"/>
      <c r="Y811" s="357"/>
      <c r="Z811" s="357"/>
    </row>
    <row r="812" spans="1:26" ht="12.75" customHeight="1" x14ac:dyDescent="0.25">
      <c r="A812" s="535" t="s">
        <v>196</v>
      </c>
      <c r="B812" s="517"/>
      <c r="C812" s="517"/>
      <c r="D812" s="517"/>
      <c r="E812" s="517"/>
      <c r="F812" s="517"/>
      <c r="G812" s="534"/>
      <c r="H812" s="370">
        <f>SUM(H810:H811)</f>
        <v>191900</v>
      </c>
      <c r="I812" s="357"/>
      <c r="J812" s="357"/>
      <c r="K812" s="357"/>
      <c r="L812" s="357"/>
      <c r="M812" s="357"/>
      <c r="N812" s="357"/>
      <c r="O812" s="357"/>
      <c r="P812" s="357"/>
      <c r="Q812" s="357"/>
      <c r="R812" s="357"/>
      <c r="S812" s="357"/>
      <c r="T812" s="357"/>
      <c r="U812" s="357"/>
      <c r="V812" s="357"/>
      <c r="W812" s="357"/>
      <c r="X812" s="357"/>
      <c r="Y812" s="357"/>
      <c r="Z812" s="357"/>
    </row>
    <row r="813" spans="1:26" ht="12.75" customHeight="1" x14ac:dyDescent="0.25">
      <c r="A813" s="364" t="s">
        <v>205</v>
      </c>
      <c r="B813" s="365" t="s">
        <v>206</v>
      </c>
      <c r="C813" s="366"/>
      <c r="D813" s="374"/>
      <c r="E813" s="364"/>
      <c r="F813" s="368"/>
      <c r="G813" s="369"/>
      <c r="H813" s="370"/>
      <c r="I813" s="357"/>
      <c r="J813" s="357"/>
      <c r="K813" s="357"/>
      <c r="L813" s="357"/>
      <c r="M813" s="357"/>
      <c r="N813" s="357"/>
      <c r="O813" s="357"/>
      <c r="P813" s="357"/>
      <c r="Q813" s="357"/>
      <c r="R813" s="357"/>
      <c r="S813" s="357"/>
      <c r="T813" s="357"/>
      <c r="U813" s="357"/>
      <c r="V813" s="357"/>
      <c r="W813" s="357"/>
      <c r="X813" s="357"/>
      <c r="Y813" s="357"/>
      <c r="Z813" s="357"/>
    </row>
    <row r="814" spans="1:26" ht="12.75" customHeight="1" x14ac:dyDescent="0.25">
      <c r="A814" s="371">
        <v>1</v>
      </c>
      <c r="B814" s="372" t="s">
        <v>346</v>
      </c>
      <c r="C814" s="373"/>
      <c r="D814" s="374"/>
      <c r="E814" s="375" t="s">
        <v>227</v>
      </c>
      <c r="F814" s="376">
        <v>1</v>
      </c>
      <c r="G814" s="382">
        <f>BAHAN!$D$65</f>
        <v>350000</v>
      </c>
      <c r="H814" s="377">
        <f>G814*F814</f>
        <v>350000</v>
      </c>
      <c r="I814" s="357"/>
      <c r="J814" s="357"/>
      <c r="K814" s="357"/>
      <c r="L814" s="357"/>
      <c r="M814" s="357"/>
      <c r="N814" s="357"/>
      <c r="O814" s="357"/>
      <c r="P814" s="357"/>
      <c r="Q814" s="357"/>
      <c r="R814" s="357"/>
      <c r="S814" s="357"/>
      <c r="T814" s="357"/>
      <c r="U814" s="357"/>
      <c r="V814" s="357"/>
      <c r="W814" s="357"/>
      <c r="X814" s="357"/>
      <c r="Y814" s="357"/>
      <c r="Z814" s="357"/>
    </row>
    <row r="815" spans="1:26" ht="12.75" customHeight="1" x14ac:dyDescent="0.25">
      <c r="A815" s="535" t="s">
        <v>212</v>
      </c>
      <c r="B815" s="517"/>
      <c r="C815" s="517"/>
      <c r="D815" s="517"/>
      <c r="E815" s="517"/>
      <c r="F815" s="517"/>
      <c r="G815" s="534"/>
      <c r="H815" s="370">
        <f>SUM(H814)</f>
        <v>350000</v>
      </c>
      <c r="I815" s="357"/>
      <c r="J815" s="357"/>
      <c r="K815" s="357"/>
      <c r="L815" s="357"/>
      <c r="M815" s="357"/>
      <c r="N815" s="357"/>
      <c r="O815" s="357"/>
      <c r="P815" s="357"/>
      <c r="Q815" s="357"/>
      <c r="R815" s="357"/>
      <c r="S815" s="357"/>
      <c r="T815" s="357"/>
      <c r="U815" s="357"/>
      <c r="V815" s="357"/>
      <c r="W815" s="357"/>
      <c r="X815" s="357"/>
      <c r="Y815" s="357"/>
      <c r="Z815" s="357"/>
    </row>
    <row r="816" spans="1:26" ht="12.75" customHeight="1" x14ac:dyDescent="0.25">
      <c r="A816" s="364" t="s">
        <v>13</v>
      </c>
      <c r="B816" s="365" t="s">
        <v>213</v>
      </c>
      <c r="C816" s="366"/>
      <c r="D816" s="366"/>
      <c r="E816" s="378"/>
      <c r="F816" s="379"/>
      <c r="G816" s="374"/>
      <c r="H816" s="370">
        <f>H812+H815</f>
        <v>541900</v>
      </c>
      <c r="I816" s="357"/>
      <c r="J816" s="357"/>
      <c r="K816" s="357"/>
      <c r="L816" s="357"/>
      <c r="M816" s="357"/>
      <c r="N816" s="357"/>
      <c r="O816" s="357"/>
      <c r="P816" s="357"/>
      <c r="Q816" s="357"/>
      <c r="R816" s="357"/>
      <c r="S816" s="357"/>
      <c r="T816" s="357"/>
      <c r="U816" s="357"/>
      <c r="V816" s="357"/>
      <c r="W816" s="357"/>
      <c r="X816" s="357"/>
      <c r="Y816" s="357"/>
      <c r="Z816" s="357"/>
    </row>
    <row r="817" spans="1:26" ht="12.75" customHeight="1" x14ac:dyDescent="0.25">
      <c r="A817" s="364" t="s">
        <v>14</v>
      </c>
      <c r="B817" s="365" t="s">
        <v>198</v>
      </c>
      <c r="C817" s="366"/>
      <c r="D817" s="366"/>
      <c r="E817" s="380">
        <v>0</v>
      </c>
      <c r="F817" s="381" t="s">
        <v>214</v>
      </c>
      <c r="G817" s="374"/>
      <c r="H817" s="370">
        <f>H816*E817</f>
        <v>0</v>
      </c>
      <c r="I817" s="357"/>
      <c r="J817" s="357"/>
      <c r="K817" s="357"/>
      <c r="L817" s="357"/>
      <c r="M817" s="357"/>
      <c r="N817" s="357"/>
      <c r="O817" s="357"/>
      <c r="P817" s="357"/>
      <c r="Q817" s="357"/>
      <c r="R817" s="357"/>
      <c r="S817" s="357"/>
      <c r="T817" s="357"/>
      <c r="U817" s="357"/>
      <c r="V817" s="357"/>
      <c r="W817" s="357"/>
      <c r="X817" s="357"/>
      <c r="Y817" s="357"/>
      <c r="Z817" s="357"/>
    </row>
    <row r="818" spans="1:26" ht="12.75" customHeight="1" x14ac:dyDescent="0.25">
      <c r="A818" s="364" t="s">
        <v>15</v>
      </c>
      <c r="B818" s="365" t="s">
        <v>215</v>
      </c>
      <c r="C818" s="366"/>
      <c r="D818" s="366"/>
      <c r="E818" s="378"/>
      <c r="F818" s="379"/>
      <c r="G818" s="374"/>
      <c r="H818" s="370">
        <f>SUM(H816:H817)</f>
        <v>541900</v>
      </c>
      <c r="I818" s="357"/>
      <c r="J818" s="357"/>
      <c r="K818" s="357"/>
      <c r="L818" s="357"/>
      <c r="M818" s="357"/>
      <c r="N818" s="357"/>
      <c r="O818" s="357"/>
      <c r="P818" s="357"/>
      <c r="Q818" s="357"/>
      <c r="R818" s="357"/>
      <c r="S818" s="357"/>
      <c r="T818" s="357"/>
      <c r="U818" s="357"/>
      <c r="V818" s="357"/>
      <c r="W818" s="357"/>
      <c r="X818" s="357"/>
      <c r="Y818" s="357"/>
      <c r="Z818" s="357"/>
    </row>
    <row r="819" spans="1:26" ht="12.75" customHeight="1" x14ac:dyDescent="0.25">
      <c r="A819" s="357"/>
      <c r="B819" s="357"/>
      <c r="C819" s="357"/>
      <c r="D819" s="357"/>
      <c r="E819" s="355"/>
      <c r="F819" s="356"/>
      <c r="G819" s="357"/>
      <c r="H819" s="357"/>
      <c r="I819" s="357"/>
      <c r="J819" s="357"/>
      <c r="K819" s="357"/>
      <c r="L819" s="357"/>
      <c r="M819" s="357"/>
      <c r="N819" s="357"/>
      <c r="O819" s="357"/>
      <c r="P819" s="357"/>
      <c r="Q819" s="357"/>
      <c r="R819" s="357"/>
      <c r="S819" s="357"/>
      <c r="T819" s="357"/>
      <c r="U819" s="357"/>
      <c r="V819" s="357"/>
      <c r="W819" s="357"/>
      <c r="X819" s="357"/>
      <c r="Y819" s="357"/>
      <c r="Z819" s="357"/>
    </row>
    <row r="820" spans="1:26" ht="12.75" customHeight="1" x14ac:dyDescent="0.25">
      <c r="A820" s="357"/>
      <c r="B820" s="357"/>
      <c r="C820" s="357"/>
      <c r="D820" s="357"/>
      <c r="E820" s="355"/>
      <c r="F820" s="356"/>
      <c r="G820" s="357"/>
      <c r="H820" s="357"/>
      <c r="I820" s="357"/>
      <c r="J820" s="357"/>
      <c r="K820" s="357"/>
      <c r="L820" s="357"/>
      <c r="M820" s="357"/>
      <c r="N820" s="357"/>
      <c r="O820" s="357"/>
      <c r="P820" s="357"/>
      <c r="Q820" s="357"/>
      <c r="R820" s="357"/>
      <c r="S820" s="357"/>
      <c r="T820" s="357"/>
      <c r="U820" s="357"/>
      <c r="V820" s="357"/>
      <c r="W820" s="357"/>
      <c r="X820" s="357"/>
      <c r="Y820" s="357"/>
      <c r="Z820" s="357"/>
    </row>
    <row r="821" spans="1:26" ht="12.75" customHeight="1" x14ac:dyDescent="0.25">
      <c r="A821" s="357"/>
      <c r="B821" s="357"/>
      <c r="C821" s="357"/>
      <c r="D821" s="357"/>
      <c r="E821" s="355"/>
      <c r="F821" s="356"/>
      <c r="G821" s="357"/>
      <c r="H821" s="357"/>
      <c r="I821" s="357"/>
      <c r="J821" s="357"/>
      <c r="K821" s="357"/>
      <c r="L821" s="357"/>
      <c r="M821" s="357"/>
      <c r="N821" s="357"/>
      <c r="O821" s="357"/>
      <c r="P821" s="357"/>
      <c r="Q821" s="357"/>
      <c r="R821" s="357"/>
      <c r="S821" s="357"/>
      <c r="T821" s="357"/>
      <c r="U821" s="357"/>
      <c r="V821" s="357"/>
      <c r="W821" s="357"/>
      <c r="X821" s="357"/>
      <c r="Y821" s="357"/>
      <c r="Z821" s="357"/>
    </row>
    <row r="822" spans="1:26" ht="12.75" customHeight="1" x14ac:dyDescent="0.25">
      <c r="A822" s="357" t="s">
        <v>179</v>
      </c>
      <c r="B822" s="357"/>
      <c r="C822" s="357" t="s">
        <v>3</v>
      </c>
      <c r="D822" s="361" t="s">
        <v>347</v>
      </c>
      <c r="E822" s="355"/>
      <c r="F822" s="356"/>
      <c r="G822" s="357"/>
      <c r="H822" s="357"/>
      <c r="I822" s="357"/>
      <c r="J822" s="357"/>
      <c r="K822" s="357"/>
      <c r="L822" s="357"/>
      <c r="M822" s="357"/>
      <c r="N822" s="357"/>
      <c r="O822" s="357"/>
      <c r="P822" s="357"/>
      <c r="Q822" s="357"/>
      <c r="R822" s="357"/>
      <c r="S822" s="357"/>
      <c r="T822" s="357"/>
      <c r="U822" s="357"/>
      <c r="V822" s="357"/>
      <c r="W822" s="357"/>
      <c r="X822" s="357"/>
      <c r="Y822" s="357"/>
      <c r="Z822" s="357"/>
    </row>
    <row r="823" spans="1:26" ht="12.75" customHeight="1" x14ac:dyDescent="0.25">
      <c r="A823" s="357" t="s">
        <v>181</v>
      </c>
      <c r="B823" s="357"/>
      <c r="C823" s="357" t="s">
        <v>3</v>
      </c>
      <c r="D823" s="357" t="s">
        <v>87</v>
      </c>
      <c r="E823" s="355"/>
      <c r="F823" s="356"/>
      <c r="G823" s="383"/>
      <c r="H823" s="357"/>
      <c r="I823" s="357"/>
      <c r="J823" s="357"/>
      <c r="K823" s="357"/>
      <c r="L823" s="357"/>
      <c r="M823" s="357"/>
      <c r="N823" s="357"/>
      <c r="O823" s="357"/>
      <c r="P823" s="357"/>
      <c r="Q823" s="357"/>
      <c r="R823" s="357"/>
      <c r="S823" s="357"/>
      <c r="T823" s="357"/>
      <c r="U823" s="357"/>
      <c r="V823" s="357"/>
      <c r="W823" s="357"/>
      <c r="X823" s="357"/>
      <c r="Y823" s="357"/>
      <c r="Z823" s="357"/>
    </row>
    <row r="824" spans="1:26" ht="12.75" customHeight="1" x14ac:dyDescent="0.25">
      <c r="A824" s="357" t="s">
        <v>183</v>
      </c>
      <c r="B824" s="357"/>
      <c r="C824" s="357" t="s">
        <v>3</v>
      </c>
      <c r="D824" s="357" t="s">
        <v>88</v>
      </c>
      <c r="E824" s="355"/>
      <c r="F824" s="356"/>
      <c r="G824" s="357"/>
      <c r="H824" s="357"/>
      <c r="I824" s="357"/>
      <c r="J824" s="357"/>
      <c r="K824" s="357"/>
      <c r="L824" s="357"/>
      <c r="M824" s="357"/>
      <c r="N824" s="357"/>
      <c r="O824" s="357"/>
      <c r="P824" s="357"/>
      <c r="Q824" s="357"/>
      <c r="R824" s="357"/>
      <c r="S824" s="357"/>
      <c r="T824" s="357"/>
      <c r="U824" s="357"/>
      <c r="V824" s="357"/>
      <c r="W824" s="357"/>
      <c r="X824" s="357"/>
      <c r="Y824" s="357"/>
      <c r="Z824" s="357"/>
    </row>
    <row r="825" spans="1:26" ht="12.75" customHeight="1" x14ac:dyDescent="0.25">
      <c r="A825" s="357"/>
      <c r="B825" s="357"/>
      <c r="C825" s="357"/>
      <c r="D825" s="357"/>
      <c r="E825" s="355"/>
      <c r="F825" s="356"/>
      <c r="G825" s="357"/>
      <c r="H825" s="357"/>
      <c r="I825" s="357"/>
      <c r="J825" s="357"/>
      <c r="K825" s="357"/>
      <c r="L825" s="357"/>
      <c r="M825" s="357"/>
      <c r="N825" s="357"/>
      <c r="O825" s="357"/>
      <c r="P825" s="357"/>
      <c r="Q825" s="357"/>
      <c r="R825" s="357"/>
      <c r="S825" s="357"/>
      <c r="T825" s="357"/>
      <c r="U825" s="357"/>
      <c r="V825" s="357"/>
      <c r="W825" s="357"/>
      <c r="X825" s="357"/>
      <c r="Y825" s="357"/>
      <c r="Z825" s="357"/>
    </row>
    <row r="826" spans="1:26" ht="12.75" customHeight="1" x14ac:dyDescent="0.25">
      <c r="A826" s="362" t="s">
        <v>185</v>
      </c>
      <c r="B826" s="533" t="s">
        <v>186</v>
      </c>
      <c r="C826" s="517"/>
      <c r="D826" s="534"/>
      <c r="E826" s="362" t="s">
        <v>187</v>
      </c>
      <c r="F826" s="363" t="s">
        <v>188</v>
      </c>
      <c r="G826" s="362" t="s">
        <v>189</v>
      </c>
      <c r="H826" s="362" t="s">
        <v>190</v>
      </c>
      <c r="I826" s="357"/>
      <c r="J826" s="357"/>
      <c r="K826" s="357"/>
      <c r="L826" s="357"/>
      <c r="M826" s="357"/>
      <c r="N826" s="357"/>
      <c r="O826" s="357"/>
      <c r="P826" s="357"/>
      <c r="Q826" s="357"/>
      <c r="R826" s="357"/>
      <c r="S826" s="357"/>
      <c r="T826" s="357"/>
      <c r="U826" s="357"/>
      <c r="V826" s="357"/>
      <c r="W826" s="357"/>
      <c r="X826" s="357"/>
      <c r="Y826" s="357"/>
      <c r="Z826" s="357"/>
    </row>
    <row r="827" spans="1:26" ht="12.75" customHeight="1" x14ac:dyDescent="0.25">
      <c r="A827" s="364" t="s">
        <v>191</v>
      </c>
      <c r="B827" s="365" t="s">
        <v>192</v>
      </c>
      <c r="C827" s="366"/>
      <c r="D827" s="367"/>
      <c r="E827" s="364"/>
      <c r="F827" s="368"/>
      <c r="G827" s="369"/>
      <c r="H827" s="370"/>
      <c r="I827" s="357"/>
      <c r="J827" s="357"/>
      <c r="K827" s="357"/>
      <c r="L827" s="357"/>
      <c r="M827" s="357"/>
      <c r="N827" s="357"/>
      <c r="O827" s="357"/>
      <c r="P827" s="357"/>
      <c r="Q827" s="357"/>
      <c r="R827" s="357"/>
      <c r="S827" s="357"/>
      <c r="T827" s="357"/>
      <c r="U827" s="357"/>
      <c r="V827" s="357"/>
      <c r="W827" s="357"/>
      <c r="X827" s="357"/>
      <c r="Y827" s="357"/>
      <c r="Z827" s="357"/>
    </row>
    <row r="828" spans="1:26" ht="12.75" customHeight="1" x14ac:dyDescent="0.25">
      <c r="A828" s="371">
        <v>1</v>
      </c>
      <c r="B828" s="372" t="s">
        <v>342</v>
      </c>
      <c r="C828" s="373"/>
      <c r="D828" s="374"/>
      <c r="E828" s="375" t="s">
        <v>194</v>
      </c>
      <c r="F828" s="376">
        <v>1.5</v>
      </c>
      <c r="G828" s="377">
        <f>BAHAN!$D$10</f>
        <v>65000</v>
      </c>
      <c r="H828" s="377">
        <f t="shared" ref="H828:H829" si="61">G828*F828</f>
        <v>97500</v>
      </c>
      <c r="I828" s="357"/>
      <c r="J828" s="357"/>
      <c r="K828" s="357"/>
      <c r="L828" s="357"/>
      <c r="M828" s="357"/>
      <c r="N828" s="357"/>
      <c r="O828" s="357"/>
      <c r="P828" s="357"/>
      <c r="Q828" s="357"/>
      <c r="R828" s="357"/>
      <c r="S828" s="357"/>
      <c r="T828" s="357"/>
      <c r="U828" s="357"/>
      <c r="V828" s="357"/>
      <c r="W828" s="357"/>
      <c r="X828" s="357"/>
      <c r="Y828" s="357"/>
      <c r="Z828" s="357"/>
    </row>
    <row r="829" spans="1:26" ht="12.75" customHeight="1" x14ac:dyDescent="0.25">
      <c r="A829" s="371">
        <v>2</v>
      </c>
      <c r="B829" s="372" t="s">
        <v>195</v>
      </c>
      <c r="C829" s="373"/>
      <c r="D829" s="374"/>
      <c r="E829" s="375" t="s">
        <v>194</v>
      </c>
      <c r="F829" s="376">
        <v>1</v>
      </c>
      <c r="G829" s="377">
        <f>BAHAN!$D$12</f>
        <v>94400</v>
      </c>
      <c r="H829" s="377">
        <f t="shared" si="61"/>
        <v>94400</v>
      </c>
      <c r="I829" s="357"/>
      <c r="J829" s="357"/>
      <c r="K829" s="357"/>
      <c r="L829" s="357"/>
      <c r="M829" s="357"/>
      <c r="N829" s="357"/>
      <c r="O829" s="357"/>
      <c r="P829" s="357"/>
      <c r="Q829" s="357"/>
      <c r="R829" s="357"/>
      <c r="S829" s="357"/>
      <c r="T829" s="357"/>
      <c r="U829" s="357"/>
      <c r="V829" s="357"/>
      <c r="W829" s="357"/>
      <c r="X829" s="357"/>
      <c r="Y829" s="357"/>
      <c r="Z829" s="357"/>
    </row>
    <row r="830" spans="1:26" ht="12.75" customHeight="1" x14ac:dyDescent="0.25">
      <c r="A830" s="535" t="s">
        <v>196</v>
      </c>
      <c r="B830" s="517"/>
      <c r="C830" s="517"/>
      <c r="D830" s="517"/>
      <c r="E830" s="517"/>
      <c r="F830" s="517"/>
      <c r="G830" s="534"/>
      <c r="H830" s="370">
        <f>SUM(H828:H829)</f>
        <v>191900</v>
      </c>
      <c r="I830" s="357"/>
      <c r="J830" s="357"/>
      <c r="K830" s="357"/>
      <c r="L830" s="357"/>
      <c r="M830" s="357"/>
      <c r="N830" s="357"/>
      <c r="O830" s="357"/>
      <c r="P830" s="357"/>
      <c r="Q830" s="357"/>
      <c r="R830" s="357"/>
      <c r="S830" s="357"/>
      <c r="T830" s="357"/>
      <c r="U830" s="357"/>
      <c r="V830" s="357"/>
      <c r="W830" s="357"/>
      <c r="X830" s="357"/>
      <c r="Y830" s="357"/>
      <c r="Z830" s="357"/>
    </row>
    <row r="831" spans="1:26" ht="12.75" customHeight="1" x14ac:dyDescent="0.25">
      <c r="A831" s="364" t="s">
        <v>205</v>
      </c>
      <c r="B831" s="365" t="s">
        <v>206</v>
      </c>
      <c r="C831" s="366"/>
      <c r="D831" s="374"/>
      <c r="E831" s="364"/>
      <c r="F831" s="368"/>
      <c r="G831" s="369"/>
      <c r="H831" s="370"/>
      <c r="I831" s="357"/>
      <c r="J831" s="357"/>
      <c r="K831" s="357"/>
      <c r="L831" s="357"/>
      <c r="M831" s="357"/>
      <c r="N831" s="357"/>
      <c r="O831" s="357"/>
      <c r="P831" s="357"/>
      <c r="Q831" s="357"/>
      <c r="R831" s="357"/>
      <c r="S831" s="357"/>
      <c r="T831" s="357"/>
      <c r="U831" s="357"/>
      <c r="V831" s="357"/>
      <c r="W831" s="357"/>
      <c r="X831" s="357"/>
      <c r="Y831" s="357"/>
      <c r="Z831" s="357"/>
    </row>
    <row r="832" spans="1:26" ht="12.75" customHeight="1" x14ac:dyDescent="0.25">
      <c r="A832" s="371">
        <v>1</v>
      </c>
      <c r="B832" s="372" t="s">
        <v>347</v>
      </c>
      <c r="C832" s="373"/>
      <c r="D832" s="374"/>
      <c r="E832" s="375" t="s">
        <v>227</v>
      </c>
      <c r="F832" s="376">
        <v>1</v>
      </c>
      <c r="G832" s="382">
        <f>BAHAN!$D$66</f>
        <v>70000</v>
      </c>
      <c r="H832" s="377">
        <f>G832*F832</f>
        <v>70000</v>
      </c>
      <c r="I832" s="357"/>
      <c r="J832" s="357"/>
      <c r="K832" s="357"/>
      <c r="L832" s="357"/>
      <c r="M832" s="357"/>
      <c r="N832" s="357"/>
      <c r="O832" s="357"/>
      <c r="P832" s="357"/>
      <c r="Q832" s="357"/>
      <c r="R832" s="357"/>
      <c r="S832" s="357"/>
      <c r="T832" s="357"/>
      <c r="U832" s="357"/>
      <c r="V832" s="357"/>
      <c r="W832" s="357"/>
      <c r="X832" s="357"/>
      <c r="Y832" s="357"/>
      <c r="Z832" s="357"/>
    </row>
    <row r="833" spans="1:26" ht="12.75" customHeight="1" x14ac:dyDescent="0.25">
      <c r="A833" s="535" t="s">
        <v>212</v>
      </c>
      <c r="B833" s="517"/>
      <c r="C833" s="517"/>
      <c r="D833" s="517"/>
      <c r="E833" s="517"/>
      <c r="F833" s="517"/>
      <c r="G833" s="534"/>
      <c r="H833" s="370">
        <f>SUM(H832)</f>
        <v>70000</v>
      </c>
      <c r="I833" s="357"/>
      <c r="J833" s="357"/>
      <c r="K833" s="357"/>
      <c r="L833" s="357"/>
      <c r="M833" s="357"/>
      <c r="N833" s="357"/>
      <c r="O833" s="357"/>
      <c r="P833" s="357"/>
      <c r="Q833" s="357"/>
      <c r="R833" s="357"/>
      <c r="S833" s="357"/>
      <c r="T833" s="357"/>
      <c r="U833" s="357"/>
      <c r="V833" s="357"/>
      <c r="W833" s="357"/>
      <c r="X833" s="357"/>
      <c r="Y833" s="357"/>
      <c r="Z833" s="357"/>
    </row>
    <row r="834" spans="1:26" ht="12.75" customHeight="1" x14ac:dyDescent="0.25">
      <c r="A834" s="364" t="s">
        <v>13</v>
      </c>
      <c r="B834" s="365" t="s">
        <v>213</v>
      </c>
      <c r="C834" s="366"/>
      <c r="D834" s="366"/>
      <c r="E834" s="378"/>
      <c r="F834" s="379"/>
      <c r="G834" s="374"/>
      <c r="H834" s="370">
        <f>H830+H833</f>
        <v>261900</v>
      </c>
      <c r="I834" s="357"/>
      <c r="J834" s="357"/>
      <c r="K834" s="357"/>
      <c r="L834" s="357"/>
      <c r="M834" s="357"/>
      <c r="N834" s="357"/>
      <c r="O834" s="357"/>
      <c r="P834" s="357"/>
      <c r="Q834" s="357"/>
      <c r="R834" s="357"/>
      <c r="S834" s="357"/>
      <c r="T834" s="357"/>
      <c r="U834" s="357"/>
      <c r="V834" s="357"/>
      <c r="W834" s="357"/>
      <c r="X834" s="357"/>
      <c r="Y834" s="357"/>
      <c r="Z834" s="357"/>
    </row>
    <row r="835" spans="1:26" ht="12.75" customHeight="1" x14ac:dyDescent="0.25">
      <c r="A835" s="364" t="s">
        <v>14</v>
      </c>
      <c r="B835" s="365" t="s">
        <v>198</v>
      </c>
      <c r="C835" s="366"/>
      <c r="D835" s="366"/>
      <c r="E835" s="380">
        <v>0</v>
      </c>
      <c r="F835" s="381" t="s">
        <v>214</v>
      </c>
      <c r="G835" s="374"/>
      <c r="H835" s="370">
        <f>H834*E835</f>
        <v>0</v>
      </c>
      <c r="I835" s="357"/>
      <c r="J835" s="357"/>
      <c r="K835" s="357"/>
      <c r="L835" s="357"/>
      <c r="M835" s="357"/>
      <c r="N835" s="357"/>
      <c r="O835" s="357"/>
      <c r="P835" s="357"/>
      <c r="Q835" s="357"/>
      <c r="R835" s="357"/>
      <c r="S835" s="357"/>
      <c r="T835" s="357"/>
      <c r="U835" s="357"/>
      <c r="V835" s="357"/>
      <c r="W835" s="357"/>
      <c r="X835" s="357"/>
      <c r="Y835" s="357"/>
      <c r="Z835" s="357"/>
    </row>
    <row r="836" spans="1:26" ht="12.75" customHeight="1" x14ac:dyDescent="0.25">
      <c r="A836" s="364" t="s">
        <v>15</v>
      </c>
      <c r="B836" s="365" t="s">
        <v>215</v>
      </c>
      <c r="C836" s="366"/>
      <c r="D836" s="366"/>
      <c r="E836" s="378"/>
      <c r="F836" s="379"/>
      <c r="G836" s="374"/>
      <c r="H836" s="370">
        <f>SUM(H834:H835)</f>
        <v>261900</v>
      </c>
      <c r="I836" s="357"/>
      <c r="J836" s="357"/>
      <c r="K836" s="357"/>
      <c r="L836" s="357"/>
      <c r="M836" s="357"/>
      <c r="N836" s="357"/>
      <c r="O836" s="357"/>
      <c r="P836" s="357"/>
      <c r="Q836" s="357"/>
      <c r="R836" s="357"/>
      <c r="S836" s="357"/>
      <c r="T836" s="357"/>
      <c r="U836" s="357"/>
      <c r="V836" s="357"/>
      <c r="W836" s="357"/>
      <c r="X836" s="357"/>
      <c r="Y836" s="357"/>
      <c r="Z836" s="357"/>
    </row>
    <row r="837" spans="1:26" ht="12.75" customHeight="1" x14ac:dyDescent="0.25">
      <c r="A837" s="357"/>
      <c r="B837" s="357"/>
      <c r="C837" s="357"/>
      <c r="D837" s="357"/>
      <c r="E837" s="355"/>
      <c r="F837" s="356"/>
      <c r="G837" s="357"/>
      <c r="H837" s="357"/>
      <c r="I837" s="357"/>
      <c r="J837" s="357"/>
      <c r="K837" s="357"/>
      <c r="L837" s="357"/>
      <c r="M837" s="357"/>
      <c r="N837" s="357"/>
      <c r="O837" s="357"/>
      <c r="P837" s="357"/>
      <c r="Q837" s="357"/>
      <c r="R837" s="357"/>
      <c r="S837" s="357"/>
      <c r="T837" s="357"/>
      <c r="U837" s="357"/>
      <c r="V837" s="357"/>
      <c r="W837" s="357"/>
      <c r="X837" s="357"/>
      <c r="Y837" s="357"/>
      <c r="Z837" s="357"/>
    </row>
    <row r="838" spans="1:26" ht="12.75" customHeight="1" x14ac:dyDescent="0.25">
      <c r="A838" s="357"/>
      <c r="B838" s="357"/>
      <c r="C838" s="357"/>
      <c r="D838" s="357"/>
      <c r="E838" s="355"/>
      <c r="F838" s="356"/>
      <c r="G838" s="357"/>
      <c r="H838" s="357"/>
      <c r="I838" s="357"/>
      <c r="J838" s="357"/>
      <c r="K838" s="357"/>
      <c r="L838" s="357"/>
      <c r="M838" s="357"/>
      <c r="N838" s="357"/>
      <c r="O838" s="357"/>
      <c r="P838" s="357"/>
      <c r="Q838" s="357"/>
      <c r="R838" s="357"/>
      <c r="S838" s="357"/>
      <c r="T838" s="357"/>
      <c r="U838" s="357"/>
      <c r="V838" s="357"/>
      <c r="W838" s="357"/>
      <c r="X838" s="357"/>
      <c r="Y838" s="357"/>
      <c r="Z838" s="357"/>
    </row>
    <row r="839" spans="1:26" ht="12.75" customHeight="1" x14ac:dyDescent="0.25">
      <c r="A839" s="357"/>
      <c r="B839" s="357"/>
      <c r="C839" s="357"/>
      <c r="D839" s="357"/>
      <c r="E839" s="355"/>
      <c r="F839" s="356"/>
      <c r="G839" s="357"/>
      <c r="H839" s="357"/>
      <c r="I839" s="357"/>
      <c r="J839" s="357"/>
      <c r="K839" s="357"/>
      <c r="L839" s="357"/>
      <c r="M839" s="357"/>
      <c r="N839" s="357"/>
      <c r="O839" s="357"/>
      <c r="P839" s="357"/>
      <c r="Q839" s="357"/>
      <c r="R839" s="357"/>
      <c r="S839" s="357"/>
      <c r="T839" s="357"/>
      <c r="U839" s="357"/>
      <c r="V839" s="357"/>
      <c r="W839" s="357"/>
      <c r="X839" s="357"/>
      <c r="Y839" s="357"/>
      <c r="Z839" s="357"/>
    </row>
    <row r="840" spans="1:26" ht="12.75" customHeight="1" x14ac:dyDescent="0.25">
      <c r="A840" s="357" t="s">
        <v>179</v>
      </c>
      <c r="B840" s="357"/>
      <c r="C840" s="357" t="s">
        <v>3</v>
      </c>
      <c r="D840" s="361" t="s">
        <v>348</v>
      </c>
      <c r="E840" s="355"/>
      <c r="F840" s="356"/>
      <c r="G840" s="357"/>
      <c r="H840" s="357"/>
      <c r="I840" s="357"/>
      <c r="J840" s="357"/>
      <c r="K840" s="357"/>
      <c r="L840" s="357"/>
      <c r="M840" s="357"/>
      <c r="N840" s="357"/>
      <c r="O840" s="357"/>
      <c r="P840" s="357"/>
      <c r="Q840" s="357"/>
      <c r="R840" s="357"/>
      <c r="S840" s="357"/>
      <c r="T840" s="357"/>
      <c r="U840" s="357"/>
      <c r="V840" s="357"/>
      <c r="W840" s="357"/>
      <c r="X840" s="357"/>
      <c r="Y840" s="357"/>
      <c r="Z840" s="357"/>
    </row>
    <row r="841" spans="1:26" ht="12.75" customHeight="1" x14ac:dyDescent="0.25">
      <c r="A841" s="357" t="s">
        <v>181</v>
      </c>
      <c r="B841" s="357"/>
      <c r="C841" s="357" t="s">
        <v>3</v>
      </c>
      <c r="D841" s="357" t="s">
        <v>87</v>
      </c>
      <c r="E841" s="355"/>
      <c r="F841" s="356"/>
      <c r="G841" s="383"/>
      <c r="H841" s="357"/>
      <c r="I841" s="357"/>
      <c r="J841" s="357"/>
      <c r="K841" s="357"/>
      <c r="L841" s="357"/>
      <c r="M841" s="357"/>
      <c r="N841" s="357"/>
      <c r="O841" s="357"/>
      <c r="P841" s="357"/>
      <c r="Q841" s="357"/>
      <c r="R841" s="357"/>
      <c r="S841" s="357"/>
      <c r="T841" s="357"/>
      <c r="U841" s="357"/>
      <c r="V841" s="357"/>
      <c r="W841" s="357"/>
      <c r="X841" s="357"/>
      <c r="Y841" s="357"/>
      <c r="Z841" s="357"/>
    </row>
    <row r="842" spans="1:26" ht="12.75" customHeight="1" x14ac:dyDescent="0.25">
      <c r="A842" s="357" t="s">
        <v>183</v>
      </c>
      <c r="B842" s="357"/>
      <c r="C842" s="357" t="s">
        <v>3</v>
      </c>
      <c r="D842" s="357" t="s">
        <v>88</v>
      </c>
      <c r="E842" s="355"/>
      <c r="F842" s="356"/>
      <c r="G842" s="357"/>
      <c r="H842" s="357"/>
      <c r="I842" s="357"/>
      <c r="J842" s="357"/>
      <c r="K842" s="357"/>
      <c r="L842" s="357"/>
      <c r="M842" s="357"/>
      <c r="N842" s="357"/>
      <c r="O842" s="357"/>
      <c r="P842" s="357"/>
      <c r="Q842" s="357"/>
      <c r="R842" s="357"/>
      <c r="S842" s="357"/>
      <c r="T842" s="357"/>
      <c r="U842" s="357"/>
      <c r="V842" s="357"/>
      <c r="W842" s="357"/>
      <c r="X842" s="357"/>
      <c r="Y842" s="357"/>
      <c r="Z842" s="357"/>
    </row>
    <row r="843" spans="1:26" ht="12.75" customHeight="1" x14ac:dyDescent="0.25">
      <c r="A843" s="357"/>
      <c r="B843" s="357"/>
      <c r="C843" s="357"/>
      <c r="D843" s="357"/>
      <c r="E843" s="355"/>
      <c r="F843" s="356"/>
      <c r="G843" s="357"/>
      <c r="H843" s="357"/>
      <c r="I843" s="357"/>
      <c r="J843" s="357"/>
      <c r="K843" s="357"/>
      <c r="L843" s="357"/>
      <c r="M843" s="357"/>
      <c r="N843" s="357"/>
      <c r="O843" s="357"/>
      <c r="P843" s="357"/>
      <c r="Q843" s="357"/>
      <c r="R843" s="357"/>
      <c r="S843" s="357"/>
      <c r="T843" s="357"/>
      <c r="U843" s="357"/>
      <c r="V843" s="357"/>
      <c r="W843" s="357"/>
      <c r="X843" s="357"/>
      <c r="Y843" s="357"/>
      <c r="Z843" s="357"/>
    </row>
    <row r="844" spans="1:26" ht="12.75" customHeight="1" x14ac:dyDescent="0.25">
      <c r="A844" s="362" t="s">
        <v>185</v>
      </c>
      <c r="B844" s="533" t="s">
        <v>186</v>
      </c>
      <c r="C844" s="517"/>
      <c r="D844" s="534"/>
      <c r="E844" s="362" t="s">
        <v>187</v>
      </c>
      <c r="F844" s="363" t="s">
        <v>188</v>
      </c>
      <c r="G844" s="362" t="s">
        <v>189</v>
      </c>
      <c r="H844" s="362" t="s">
        <v>190</v>
      </c>
      <c r="I844" s="357"/>
      <c r="J844" s="357"/>
      <c r="K844" s="357"/>
      <c r="L844" s="357"/>
      <c r="M844" s="357"/>
      <c r="N844" s="357"/>
      <c r="O844" s="357"/>
      <c r="P844" s="357"/>
      <c r="Q844" s="357"/>
      <c r="R844" s="357"/>
      <c r="S844" s="357"/>
      <c r="T844" s="357"/>
      <c r="U844" s="357"/>
      <c r="V844" s="357"/>
      <c r="W844" s="357"/>
      <c r="X844" s="357"/>
      <c r="Y844" s="357"/>
      <c r="Z844" s="357"/>
    </row>
    <row r="845" spans="1:26" ht="12.75" customHeight="1" x14ac:dyDescent="0.25">
      <c r="A845" s="364" t="s">
        <v>191</v>
      </c>
      <c r="B845" s="365" t="s">
        <v>192</v>
      </c>
      <c r="C845" s="366"/>
      <c r="D845" s="367"/>
      <c r="E845" s="364"/>
      <c r="F845" s="368"/>
      <c r="G845" s="369"/>
      <c r="H845" s="370"/>
      <c r="I845" s="357"/>
      <c r="J845" s="357"/>
      <c r="K845" s="357"/>
      <c r="L845" s="357"/>
      <c r="M845" s="357"/>
      <c r="N845" s="357"/>
      <c r="O845" s="357"/>
      <c r="P845" s="357"/>
      <c r="Q845" s="357"/>
      <c r="R845" s="357"/>
      <c r="S845" s="357"/>
      <c r="T845" s="357"/>
      <c r="U845" s="357"/>
      <c r="V845" s="357"/>
      <c r="W845" s="357"/>
      <c r="X845" s="357"/>
      <c r="Y845" s="357"/>
      <c r="Z845" s="357"/>
    </row>
    <row r="846" spans="1:26" ht="12.75" customHeight="1" x14ac:dyDescent="0.25">
      <c r="A846" s="371">
        <v>1</v>
      </c>
      <c r="B846" s="372" t="s">
        <v>342</v>
      </c>
      <c r="C846" s="373"/>
      <c r="D846" s="374"/>
      <c r="E846" s="375" t="s">
        <v>194</v>
      </c>
      <c r="F846" s="376">
        <v>1.5</v>
      </c>
      <c r="G846" s="377">
        <f>BAHAN!$D$10</f>
        <v>65000</v>
      </c>
      <c r="H846" s="377">
        <f t="shared" ref="H846:H847" si="62">G846*F846</f>
        <v>97500</v>
      </c>
      <c r="I846" s="357"/>
      <c r="J846" s="357"/>
      <c r="K846" s="357"/>
      <c r="L846" s="357"/>
      <c r="M846" s="357"/>
      <c r="N846" s="357"/>
      <c r="O846" s="357"/>
      <c r="P846" s="357"/>
      <c r="Q846" s="357"/>
      <c r="R846" s="357"/>
      <c r="S846" s="357"/>
      <c r="T846" s="357"/>
      <c r="U846" s="357"/>
      <c r="V846" s="357"/>
      <c r="W846" s="357"/>
      <c r="X846" s="357"/>
      <c r="Y846" s="357"/>
      <c r="Z846" s="357"/>
    </row>
    <row r="847" spans="1:26" ht="12.75" customHeight="1" x14ac:dyDescent="0.25">
      <c r="A847" s="371">
        <v>2</v>
      </c>
      <c r="B847" s="372" t="s">
        <v>195</v>
      </c>
      <c r="C847" s="373"/>
      <c r="D847" s="374"/>
      <c r="E847" s="375" t="s">
        <v>194</v>
      </c>
      <c r="F847" s="376">
        <v>1</v>
      </c>
      <c r="G847" s="377">
        <f>BAHAN!$D$12</f>
        <v>94400</v>
      </c>
      <c r="H847" s="377">
        <f t="shared" si="62"/>
        <v>94400</v>
      </c>
      <c r="I847" s="357"/>
      <c r="J847" s="357"/>
      <c r="K847" s="357"/>
      <c r="L847" s="357"/>
      <c r="M847" s="357"/>
      <c r="N847" s="357"/>
      <c r="O847" s="357"/>
      <c r="P847" s="357"/>
      <c r="Q847" s="357"/>
      <c r="R847" s="357"/>
      <c r="S847" s="357"/>
      <c r="T847" s="357"/>
      <c r="U847" s="357"/>
      <c r="V847" s="357"/>
      <c r="W847" s="357"/>
      <c r="X847" s="357"/>
      <c r="Y847" s="357"/>
      <c r="Z847" s="357"/>
    </row>
    <row r="848" spans="1:26" ht="12.75" customHeight="1" x14ac:dyDescent="0.25">
      <c r="A848" s="535" t="s">
        <v>196</v>
      </c>
      <c r="B848" s="517"/>
      <c r="C848" s="517"/>
      <c r="D848" s="517"/>
      <c r="E848" s="517"/>
      <c r="F848" s="517"/>
      <c r="G848" s="534"/>
      <c r="H848" s="370">
        <f>SUM(H846:H847)</f>
        <v>191900</v>
      </c>
      <c r="I848" s="357"/>
      <c r="J848" s="357"/>
      <c r="K848" s="357"/>
      <c r="L848" s="357"/>
      <c r="M848" s="357"/>
      <c r="N848" s="357"/>
      <c r="O848" s="357"/>
      <c r="P848" s="357"/>
      <c r="Q848" s="357"/>
      <c r="R848" s="357"/>
      <c r="S848" s="357"/>
      <c r="T848" s="357"/>
      <c r="U848" s="357"/>
      <c r="V848" s="357"/>
      <c r="W848" s="357"/>
      <c r="X848" s="357"/>
      <c r="Y848" s="357"/>
      <c r="Z848" s="357"/>
    </row>
    <row r="849" spans="1:26" ht="12.75" customHeight="1" x14ac:dyDescent="0.25">
      <c r="A849" s="364" t="s">
        <v>205</v>
      </c>
      <c r="B849" s="365" t="s">
        <v>206</v>
      </c>
      <c r="C849" s="366"/>
      <c r="D849" s="374"/>
      <c r="E849" s="364"/>
      <c r="F849" s="368"/>
      <c r="G849" s="369"/>
      <c r="H849" s="370"/>
      <c r="I849" s="357"/>
      <c r="J849" s="357"/>
      <c r="K849" s="357"/>
      <c r="L849" s="357"/>
      <c r="M849" s="357"/>
      <c r="N849" s="357"/>
      <c r="O849" s="357"/>
      <c r="P849" s="357"/>
      <c r="Q849" s="357"/>
      <c r="R849" s="357"/>
      <c r="S849" s="357"/>
      <c r="T849" s="357"/>
      <c r="U849" s="357"/>
      <c r="V849" s="357"/>
      <c r="W849" s="357"/>
      <c r="X849" s="357"/>
      <c r="Y849" s="357"/>
      <c r="Z849" s="357"/>
    </row>
    <row r="850" spans="1:26" ht="12.75" customHeight="1" x14ac:dyDescent="0.25">
      <c r="A850" s="371">
        <v>1</v>
      </c>
      <c r="B850" s="372" t="s">
        <v>348</v>
      </c>
      <c r="C850" s="373"/>
      <c r="D850" s="374"/>
      <c r="E850" s="375" t="s">
        <v>227</v>
      </c>
      <c r="F850" s="376">
        <v>1</v>
      </c>
      <c r="G850" s="382">
        <f>BAHAN!$D$67</f>
        <v>500000</v>
      </c>
      <c r="H850" s="377">
        <f>G850*F850</f>
        <v>500000</v>
      </c>
      <c r="I850" s="357"/>
      <c r="J850" s="357"/>
      <c r="K850" s="357"/>
      <c r="L850" s="357"/>
      <c r="M850" s="357"/>
      <c r="N850" s="357"/>
      <c r="O850" s="357"/>
      <c r="P850" s="357"/>
      <c r="Q850" s="357"/>
      <c r="R850" s="357"/>
      <c r="S850" s="357"/>
      <c r="T850" s="357"/>
      <c r="U850" s="357"/>
      <c r="V850" s="357"/>
      <c r="W850" s="357"/>
      <c r="X850" s="357"/>
      <c r="Y850" s="357"/>
      <c r="Z850" s="357"/>
    </row>
    <row r="851" spans="1:26" ht="12.75" customHeight="1" x14ac:dyDescent="0.25">
      <c r="A851" s="535" t="s">
        <v>212</v>
      </c>
      <c r="B851" s="517"/>
      <c r="C851" s="517"/>
      <c r="D851" s="517"/>
      <c r="E851" s="517"/>
      <c r="F851" s="517"/>
      <c r="G851" s="534"/>
      <c r="H851" s="370">
        <f>SUM(H850)</f>
        <v>500000</v>
      </c>
      <c r="I851" s="357"/>
      <c r="J851" s="357"/>
      <c r="K851" s="357"/>
      <c r="L851" s="357"/>
      <c r="M851" s="357"/>
      <c r="N851" s="357"/>
      <c r="O851" s="357"/>
      <c r="P851" s="357"/>
      <c r="Q851" s="357"/>
      <c r="R851" s="357"/>
      <c r="S851" s="357"/>
      <c r="T851" s="357"/>
      <c r="U851" s="357"/>
      <c r="V851" s="357"/>
      <c r="W851" s="357"/>
      <c r="X851" s="357"/>
      <c r="Y851" s="357"/>
      <c r="Z851" s="357"/>
    </row>
    <row r="852" spans="1:26" ht="12.75" customHeight="1" x14ac:dyDescent="0.25">
      <c r="A852" s="364" t="s">
        <v>13</v>
      </c>
      <c r="B852" s="365" t="s">
        <v>213</v>
      </c>
      <c r="C852" s="366"/>
      <c r="D852" s="366"/>
      <c r="E852" s="378"/>
      <c r="F852" s="379"/>
      <c r="G852" s="374"/>
      <c r="H852" s="370">
        <f>H848+H851</f>
        <v>691900</v>
      </c>
      <c r="I852" s="357"/>
      <c r="J852" s="357"/>
      <c r="K852" s="357"/>
      <c r="L852" s="357"/>
      <c r="M852" s="357"/>
      <c r="N852" s="357"/>
      <c r="O852" s="357"/>
      <c r="P852" s="357"/>
      <c r="Q852" s="357"/>
      <c r="R852" s="357"/>
      <c r="S852" s="357"/>
      <c r="T852" s="357"/>
      <c r="U852" s="357"/>
      <c r="V852" s="357"/>
      <c r="W852" s="357"/>
      <c r="X852" s="357"/>
      <c r="Y852" s="357"/>
      <c r="Z852" s="357"/>
    </row>
    <row r="853" spans="1:26" ht="12.75" customHeight="1" x14ac:dyDescent="0.25">
      <c r="A853" s="364" t="s">
        <v>14</v>
      </c>
      <c r="B853" s="365" t="s">
        <v>198</v>
      </c>
      <c r="C853" s="366"/>
      <c r="D853" s="366"/>
      <c r="E853" s="380">
        <v>0</v>
      </c>
      <c r="F853" s="381" t="s">
        <v>214</v>
      </c>
      <c r="G853" s="374"/>
      <c r="H853" s="370">
        <f>H852*E853</f>
        <v>0</v>
      </c>
      <c r="I853" s="357"/>
      <c r="J853" s="357"/>
      <c r="K853" s="357"/>
      <c r="L853" s="357"/>
      <c r="M853" s="357"/>
      <c r="N853" s="357"/>
      <c r="O853" s="357"/>
      <c r="P853" s="357"/>
      <c r="Q853" s="357"/>
      <c r="R853" s="357"/>
      <c r="S853" s="357"/>
      <c r="T853" s="357"/>
      <c r="U853" s="357"/>
      <c r="V853" s="357"/>
      <c r="W853" s="357"/>
      <c r="X853" s="357"/>
      <c r="Y853" s="357"/>
      <c r="Z853" s="357"/>
    </row>
    <row r="854" spans="1:26" ht="12.75" customHeight="1" x14ac:dyDescent="0.25">
      <c r="A854" s="364" t="s">
        <v>15</v>
      </c>
      <c r="B854" s="365" t="s">
        <v>215</v>
      </c>
      <c r="C854" s="366"/>
      <c r="D854" s="366"/>
      <c r="E854" s="378"/>
      <c r="F854" s="379"/>
      <c r="G854" s="374"/>
      <c r="H854" s="370">
        <f>SUM(H852:H853)</f>
        <v>691900</v>
      </c>
      <c r="I854" s="357"/>
      <c r="J854" s="357"/>
      <c r="K854" s="357"/>
      <c r="L854" s="357"/>
      <c r="M854" s="357"/>
      <c r="N854" s="357"/>
      <c r="O854" s="357"/>
      <c r="P854" s="357"/>
      <c r="Q854" s="357"/>
      <c r="R854" s="357"/>
      <c r="S854" s="357"/>
      <c r="T854" s="357"/>
      <c r="U854" s="357"/>
      <c r="V854" s="357"/>
      <c r="W854" s="357"/>
      <c r="X854" s="357"/>
      <c r="Y854" s="357"/>
      <c r="Z854" s="357"/>
    </row>
    <row r="855" spans="1:26" ht="12.75" customHeight="1" x14ac:dyDescent="0.25">
      <c r="A855" s="357"/>
      <c r="B855" s="357"/>
      <c r="C855" s="357"/>
      <c r="D855" s="357"/>
      <c r="E855" s="355"/>
      <c r="F855" s="356"/>
      <c r="G855" s="357"/>
      <c r="H855" s="357"/>
      <c r="I855" s="357"/>
      <c r="J855" s="357"/>
      <c r="K855" s="357"/>
      <c r="L855" s="357"/>
      <c r="M855" s="357"/>
      <c r="N855" s="357"/>
      <c r="O855" s="357"/>
      <c r="P855" s="357"/>
      <c r="Q855" s="357"/>
      <c r="R855" s="357"/>
      <c r="S855" s="357"/>
      <c r="T855" s="357"/>
      <c r="U855" s="357"/>
      <c r="V855" s="357"/>
      <c r="W855" s="357"/>
      <c r="X855" s="357"/>
      <c r="Y855" s="357"/>
      <c r="Z855" s="357"/>
    </row>
    <row r="856" spans="1:26" ht="12.75" customHeight="1" x14ac:dyDescent="0.25">
      <c r="A856" s="357"/>
      <c r="B856" s="357"/>
      <c r="C856" s="357"/>
      <c r="D856" s="357"/>
      <c r="E856" s="355"/>
      <c r="F856" s="356"/>
      <c r="G856" s="357"/>
      <c r="H856" s="357"/>
      <c r="I856" s="357"/>
      <c r="J856" s="357"/>
      <c r="K856" s="357"/>
      <c r="L856" s="357"/>
      <c r="M856" s="357"/>
      <c r="N856" s="357"/>
      <c r="O856" s="357"/>
      <c r="P856" s="357"/>
      <c r="Q856" s="357"/>
      <c r="R856" s="357"/>
      <c r="S856" s="357"/>
      <c r="T856" s="357"/>
      <c r="U856" s="357"/>
      <c r="V856" s="357"/>
      <c r="W856" s="357"/>
      <c r="X856" s="357"/>
      <c r="Y856" s="357"/>
      <c r="Z856" s="357"/>
    </row>
    <row r="857" spans="1:26" ht="12.75" customHeight="1" x14ac:dyDescent="0.25">
      <c r="A857" s="357"/>
      <c r="B857" s="357"/>
      <c r="C857" s="357"/>
      <c r="D857" s="357"/>
      <c r="E857" s="355"/>
      <c r="F857" s="356"/>
      <c r="G857" s="357"/>
      <c r="H857" s="357"/>
      <c r="I857" s="357"/>
      <c r="J857" s="357"/>
      <c r="K857" s="357"/>
      <c r="L857" s="357"/>
      <c r="M857" s="357"/>
      <c r="N857" s="357"/>
      <c r="O857" s="357"/>
      <c r="P857" s="357"/>
      <c r="Q857" s="357"/>
      <c r="R857" s="357"/>
      <c r="S857" s="357"/>
      <c r="T857" s="357"/>
      <c r="U857" s="357"/>
      <c r="V857" s="357"/>
      <c r="W857" s="357"/>
      <c r="X857" s="357"/>
      <c r="Y857" s="357"/>
      <c r="Z857" s="357"/>
    </row>
    <row r="858" spans="1:26" ht="12.75" customHeight="1" x14ac:dyDescent="0.25">
      <c r="A858" s="357" t="s">
        <v>179</v>
      </c>
      <c r="B858" s="357"/>
      <c r="C858" s="357" t="s">
        <v>3</v>
      </c>
      <c r="D858" s="361" t="s">
        <v>349</v>
      </c>
      <c r="E858" s="355"/>
      <c r="F858" s="356"/>
      <c r="G858" s="357"/>
      <c r="H858" s="357"/>
      <c r="I858" s="357"/>
      <c r="J858" s="357"/>
      <c r="K858" s="357"/>
      <c r="L858" s="357"/>
      <c r="M858" s="357"/>
      <c r="N858" s="357"/>
      <c r="O858" s="357"/>
      <c r="P858" s="357"/>
      <c r="Q858" s="357"/>
      <c r="R858" s="357"/>
      <c r="S858" s="357"/>
      <c r="T858" s="357"/>
      <c r="U858" s="357"/>
      <c r="V858" s="357"/>
      <c r="W858" s="357"/>
      <c r="X858" s="357"/>
      <c r="Y858" s="357"/>
      <c r="Z858" s="357"/>
    </row>
    <row r="859" spans="1:26" ht="12.75" customHeight="1" x14ac:dyDescent="0.25">
      <c r="A859" s="357" t="s">
        <v>181</v>
      </c>
      <c r="B859" s="357"/>
      <c r="C859" s="357" t="s">
        <v>3</v>
      </c>
      <c r="D859" s="357" t="s">
        <v>87</v>
      </c>
      <c r="E859" s="355"/>
      <c r="F859" s="356"/>
      <c r="G859" s="383"/>
      <c r="H859" s="357"/>
      <c r="I859" s="357"/>
      <c r="J859" s="357"/>
      <c r="K859" s="357"/>
      <c r="L859" s="357"/>
      <c r="M859" s="357"/>
      <c r="N859" s="357"/>
      <c r="O859" s="357"/>
      <c r="P859" s="357"/>
      <c r="Q859" s="357"/>
      <c r="R859" s="357"/>
      <c r="S859" s="357"/>
      <c r="T859" s="357"/>
      <c r="U859" s="357"/>
      <c r="V859" s="357"/>
      <c r="W859" s="357"/>
      <c r="X859" s="357"/>
      <c r="Y859" s="357"/>
      <c r="Z859" s="357"/>
    </row>
    <row r="860" spans="1:26" ht="12.75" customHeight="1" x14ac:dyDescent="0.25">
      <c r="A860" s="357" t="s">
        <v>183</v>
      </c>
      <c r="B860" s="357"/>
      <c r="C860" s="357" t="s">
        <v>3</v>
      </c>
      <c r="D860" s="357" t="s">
        <v>88</v>
      </c>
      <c r="E860" s="355"/>
      <c r="F860" s="356"/>
      <c r="G860" s="357"/>
      <c r="H860" s="357"/>
      <c r="I860" s="357"/>
      <c r="J860" s="357"/>
      <c r="K860" s="357"/>
      <c r="L860" s="357"/>
      <c r="M860" s="357"/>
      <c r="N860" s="357"/>
      <c r="O860" s="357"/>
      <c r="P860" s="357"/>
      <c r="Q860" s="357"/>
      <c r="R860" s="357"/>
      <c r="S860" s="357"/>
      <c r="T860" s="357"/>
      <c r="U860" s="357"/>
      <c r="V860" s="357"/>
      <c r="W860" s="357"/>
      <c r="X860" s="357"/>
      <c r="Y860" s="357"/>
      <c r="Z860" s="357"/>
    </row>
    <row r="861" spans="1:26" ht="12.75" customHeight="1" x14ac:dyDescent="0.25">
      <c r="A861" s="357"/>
      <c r="B861" s="357"/>
      <c r="C861" s="357"/>
      <c r="D861" s="357"/>
      <c r="E861" s="355"/>
      <c r="F861" s="356"/>
      <c r="G861" s="357"/>
      <c r="H861" s="357"/>
      <c r="I861" s="357"/>
      <c r="J861" s="357"/>
      <c r="K861" s="357"/>
      <c r="L861" s="357"/>
      <c r="M861" s="357"/>
      <c r="N861" s="357"/>
      <c r="O861" s="357"/>
      <c r="P861" s="357"/>
      <c r="Q861" s="357"/>
      <c r="R861" s="357"/>
      <c r="S861" s="357"/>
      <c r="T861" s="357"/>
      <c r="U861" s="357"/>
      <c r="V861" s="357"/>
      <c r="W861" s="357"/>
      <c r="X861" s="357"/>
      <c r="Y861" s="357"/>
      <c r="Z861" s="357"/>
    </row>
    <row r="862" spans="1:26" ht="12.75" customHeight="1" x14ac:dyDescent="0.25">
      <c r="A862" s="362" t="s">
        <v>185</v>
      </c>
      <c r="B862" s="533" t="s">
        <v>186</v>
      </c>
      <c r="C862" s="517"/>
      <c r="D862" s="534"/>
      <c r="E862" s="362" t="s">
        <v>187</v>
      </c>
      <c r="F862" s="363" t="s">
        <v>188</v>
      </c>
      <c r="G862" s="362" t="s">
        <v>189</v>
      </c>
      <c r="H862" s="362" t="s">
        <v>190</v>
      </c>
      <c r="I862" s="357"/>
      <c r="J862" s="357"/>
      <c r="K862" s="357"/>
      <c r="L862" s="357"/>
      <c r="M862" s="357"/>
      <c r="N862" s="357"/>
      <c r="O862" s="357"/>
      <c r="P862" s="357"/>
      <c r="Q862" s="357"/>
      <c r="R862" s="357"/>
      <c r="S862" s="357"/>
      <c r="T862" s="357"/>
      <c r="U862" s="357"/>
      <c r="V862" s="357"/>
      <c r="W862" s="357"/>
      <c r="X862" s="357"/>
      <c r="Y862" s="357"/>
      <c r="Z862" s="357"/>
    </row>
    <row r="863" spans="1:26" ht="12.75" customHeight="1" x14ac:dyDescent="0.25">
      <c r="A863" s="364" t="s">
        <v>191</v>
      </c>
      <c r="B863" s="365" t="s">
        <v>192</v>
      </c>
      <c r="C863" s="366"/>
      <c r="D863" s="367"/>
      <c r="E863" s="364"/>
      <c r="F863" s="368"/>
      <c r="G863" s="369"/>
      <c r="H863" s="370"/>
      <c r="I863" s="357"/>
      <c r="J863" s="357"/>
      <c r="K863" s="357"/>
      <c r="L863" s="357"/>
      <c r="M863" s="357"/>
      <c r="N863" s="357"/>
      <c r="O863" s="357"/>
      <c r="P863" s="357"/>
      <c r="Q863" s="357"/>
      <c r="R863" s="357"/>
      <c r="S863" s="357"/>
      <c r="T863" s="357"/>
      <c r="U863" s="357"/>
      <c r="V863" s="357"/>
      <c r="W863" s="357"/>
      <c r="X863" s="357"/>
      <c r="Y863" s="357"/>
      <c r="Z863" s="357"/>
    </row>
    <row r="864" spans="1:26" ht="12.75" customHeight="1" x14ac:dyDescent="0.25">
      <c r="A864" s="371">
        <v>1</v>
      </c>
      <c r="B864" s="372" t="s">
        <v>193</v>
      </c>
      <c r="C864" s="373"/>
      <c r="D864" s="374"/>
      <c r="E864" s="375" t="s">
        <v>194</v>
      </c>
      <c r="F864" s="376">
        <v>0.16</v>
      </c>
      <c r="G864" s="377">
        <f>BAHAN!$D$9</f>
        <v>70000</v>
      </c>
      <c r="H864" s="377">
        <f t="shared" ref="H864:H867" si="63">G864*F864</f>
        <v>11200</v>
      </c>
      <c r="I864" s="357"/>
      <c r="J864" s="357"/>
      <c r="K864" s="357"/>
      <c r="L864" s="357"/>
      <c r="M864" s="357"/>
      <c r="N864" s="357"/>
      <c r="O864" s="357"/>
      <c r="P864" s="357"/>
      <c r="Q864" s="357"/>
      <c r="R864" s="357"/>
      <c r="S864" s="357"/>
      <c r="T864" s="357"/>
      <c r="U864" s="357"/>
      <c r="V864" s="357"/>
      <c r="W864" s="357"/>
      <c r="X864" s="357"/>
      <c r="Y864" s="357"/>
      <c r="Z864" s="357"/>
    </row>
    <row r="865" spans="1:26" ht="12.75" customHeight="1" x14ac:dyDescent="0.25">
      <c r="A865" s="371">
        <v>2</v>
      </c>
      <c r="B865" s="372" t="s">
        <v>342</v>
      </c>
      <c r="C865" s="373"/>
      <c r="D865" s="374"/>
      <c r="E865" s="375" t="s">
        <v>194</v>
      </c>
      <c r="F865" s="376">
        <v>1.5</v>
      </c>
      <c r="G865" s="377">
        <f>BAHAN!$D$10</f>
        <v>65000</v>
      </c>
      <c r="H865" s="377">
        <f t="shared" si="63"/>
        <v>97500</v>
      </c>
      <c r="I865" s="357"/>
      <c r="J865" s="357"/>
      <c r="K865" s="357"/>
      <c r="L865" s="357"/>
      <c r="M865" s="357"/>
      <c r="N865" s="357"/>
      <c r="O865" s="357"/>
      <c r="P865" s="357"/>
      <c r="Q865" s="357"/>
      <c r="R865" s="357"/>
      <c r="S865" s="357"/>
      <c r="T865" s="357"/>
      <c r="U865" s="357"/>
      <c r="V865" s="357"/>
      <c r="W865" s="357"/>
      <c r="X865" s="357"/>
      <c r="Y865" s="357"/>
      <c r="Z865" s="357"/>
    </row>
    <row r="866" spans="1:26" ht="12.75" customHeight="1" x14ac:dyDescent="0.25">
      <c r="A866" s="371">
        <v>3</v>
      </c>
      <c r="B866" s="372" t="s">
        <v>222</v>
      </c>
      <c r="C866" s="373"/>
      <c r="D866" s="374"/>
      <c r="E866" s="375" t="s">
        <v>194</v>
      </c>
      <c r="F866" s="376">
        <v>1.5</v>
      </c>
      <c r="G866" s="377">
        <f>BAHAN!$D$11</f>
        <v>70000</v>
      </c>
      <c r="H866" s="377">
        <f t="shared" si="63"/>
        <v>105000</v>
      </c>
      <c r="I866" s="357"/>
      <c r="J866" s="357"/>
      <c r="K866" s="357"/>
      <c r="L866" s="357"/>
      <c r="M866" s="357"/>
      <c r="N866" s="357"/>
      <c r="O866" s="357"/>
      <c r="P866" s="357"/>
      <c r="Q866" s="357"/>
      <c r="R866" s="357"/>
      <c r="S866" s="357"/>
      <c r="T866" s="357"/>
      <c r="U866" s="357"/>
      <c r="V866" s="357"/>
      <c r="W866" s="357"/>
      <c r="X866" s="357"/>
      <c r="Y866" s="357"/>
      <c r="Z866" s="357"/>
    </row>
    <row r="867" spans="1:26" ht="12.75" customHeight="1" x14ac:dyDescent="0.25">
      <c r="A867" s="371">
        <v>4</v>
      </c>
      <c r="B867" s="372" t="s">
        <v>195</v>
      </c>
      <c r="C867" s="373"/>
      <c r="D867" s="374"/>
      <c r="E867" s="375" t="s">
        <v>194</v>
      </c>
      <c r="F867" s="376">
        <v>1</v>
      </c>
      <c r="G867" s="377">
        <f>BAHAN!$D$12</f>
        <v>94400</v>
      </c>
      <c r="H867" s="377">
        <f t="shared" si="63"/>
        <v>94400</v>
      </c>
      <c r="I867" s="357"/>
      <c r="J867" s="357"/>
      <c r="K867" s="357"/>
      <c r="L867" s="357"/>
      <c r="M867" s="357"/>
      <c r="N867" s="357"/>
      <c r="O867" s="357"/>
      <c r="P867" s="357"/>
      <c r="Q867" s="357"/>
      <c r="R867" s="357"/>
      <c r="S867" s="357"/>
      <c r="T867" s="357"/>
      <c r="U867" s="357"/>
      <c r="V867" s="357"/>
      <c r="W867" s="357"/>
      <c r="X867" s="357"/>
      <c r="Y867" s="357"/>
      <c r="Z867" s="357"/>
    </row>
    <row r="868" spans="1:26" ht="12.75" customHeight="1" x14ac:dyDescent="0.25">
      <c r="A868" s="535" t="s">
        <v>196</v>
      </c>
      <c r="B868" s="517"/>
      <c r="C868" s="517"/>
      <c r="D868" s="517"/>
      <c r="E868" s="517"/>
      <c r="F868" s="517"/>
      <c r="G868" s="534"/>
      <c r="H868" s="370">
        <f>SUM(H864:H867)</f>
        <v>308100</v>
      </c>
      <c r="I868" s="357"/>
      <c r="J868" s="357"/>
      <c r="K868" s="357"/>
      <c r="L868" s="357"/>
      <c r="M868" s="357"/>
      <c r="N868" s="357"/>
      <c r="O868" s="357"/>
      <c r="P868" s="357"/>
      <c r="Q868" s="357"/>
      <c r="R868" s="357"/>
      <c r="S868" s="357"/>
      <c r="T868" s="357"/>
      <c r="U868" s="357"/>
      <c r="V868" s="357"/>
      <c r="W868" s="357"/>
      <c r="X868" s="357"/>
      <c r="Y868" s="357"/>
      <c r="Z868" s="357"/>
    </row>
    <row r="869" spans="1:26" ht="12.75" customHeight="1" x14ac:dyDescent="0.25">
      <c r="A869" s="364" t="s">
        <v>205</v>
      </c>
      <c r="B869" s="365" t="s">
        <v>206</v>
      </c>
      <c r="C869" s="366"/>
      <c r="D869" s="374"/>
      <c r="E869" s="364"/>
      <c r="F869" s="368"/>
      <c r="G869" s="369"/>
      <c r="H869" s="370"/>
      <c r="I869" s="357"/>
      <c r="J869" s="357"/>
      <c r="K869" s="357"/>
      <c r="L869" s="357"/>
      <c r="M869" s="357"/>
      <c r="N869" s="357"/>
      <c r="O869" s="357"/>
      <c r="P869" s="357"/>
      <c r="Q869" s="357"/>
      <c r="R869" s="357"/>
      <c r="S869" s="357"/>
      <c r="T869" s="357"/>
      <c r="U869" s="357"/>
      <c r="V869" s="357"/>
      <c r="W869" s="357"/>
      <c r="X869" s="357"/>
      <c r="Y869" s="357"/>
      <c r="Z869" s="357"/>
    </row>
    <row r="870" spans="1:26" ht="12.75" customHeight="1" x14ac:dyDescent="0.25">
      <c r="A870" s="371">
        <v>1</v>
      </c>
      <c r="B870" s="372" t="s">
        <v>349</v>
      </c>
      <c r="C870" s="373"/>
      <c r="D870" s="374"/>
      <c r="E870" s="375" t="s">
        <v>227</v>
      </c>
      <c r="F870" s="376">
        <v>1</v>
      </c>
      <c r="G870" s="382">
        <f>BAHAN!$D$68</f>
        <v>1000000</v>
      </c>
      <c r="H870" s="377">
        <f>G870*F870</f>
        <v>1000000</v>
      </c>
      <c r="I870" s="357"/>
      <c r="J870" s="357"/>
      <c r="K870" s="357"/>
      <c r="L870" s="357"/>
      <c r="M870" s="357"/>
      <c r="N870" s="357"/>
      <c r="O870" s="357"/>
      <c r="P870" s="357"/>
      <c r="Q870" s="357"/>
      <c r="R870" s="357"/>
      <c r="S870" s="357"/>
      <c r="T870" s="357"/>
      <c r="U870" s="357"/>
      <c r="V870" s="357"/>
      <c r="W870" s="357"/>
      <c r="X870" s="357"/>
      <c r="Y870" s="357"/>
      <c r="Z870" s="357"/>
    </row>
    <row r="871" spans="1:26" ht="12.75" customHeight="1" x14ac:dyDescent="0.25">
      <c r="A871" s="535" t="s">
        <v>212</v>
      </c>
      <c r="B871" s="517"/>
      <c r="C871" s="517"/>
      <c r="D871" s="517"/>
      <c r="E871" s="517"/>
      <c r="F871" s="517"/>
      <c r="G871" s="534"/>
      <c r="H871" s="370">
        <f>SUM(H870)</f>
        <v>1000000</v>
      </c>
      <c r="I871" s="357"/>
      <c r="J871" s="357"/>
      <c r="K871" s="357"/>
      <c r="L871" s="357"/>
      <c r="M871" s="357"/>
      <c r="N871" s="357"/>
      <c r="O871" s="357"/>
      <c r="P871" s="357"/>
      <c r="Q871" s="357"/>
      <c r="R871" s="357"/>
      <c r="S871" s="357"/>
      <c r="T871" s="357"/>
      <c r="U871" s="357"/>
      <c r="V871" s="357"/>
      <c r="W871" s="357"/>
      <c r="X871" s="357"/>
      <c r="Y871" s="357"/>
      <c r="Z871" s="357"/>
    </row>
    <row r="872" spans="1:26" ht="12.75" customHeight="1" x14ac:dyDescent="0.25">
      <c r="A872" s="364" t="s">
        <v>13</v>
      </c>
      <c r="B872" s="365" t="s">
        <v>213</v>
      </c>
      <c r="C872" s="366"/>
      <c r="D872" s="366"/>
      <c r="E872" s="378"/>
      <c r="F872" s="379"/>
      <c r="G872" s="374"/>
      <c r="H872" s="370">
        <f>H868+H871</f>
        <v>1308100</v>
      </c>
      <c r="I872" s="357"/>
      <c r="J872" s="357"/>
      <c r="K872" s="357"/>
      <c r="L872" s="357"/>
      <c r="M872" s="357"/>
      <c r="N872" s="357"/>
      <c r="O872" s="357"/>
      <c r="P872" s="357"/>
      <c r="Q872" s="357"/>
      <c r="R872" s="357"/>
      <c r="S872" s="357"/>
      <c r="T872" s="357"/>
      <c r="U872" s="357"/>
      <c r="V872" s="357"/>
      <c r="W872" s="357"/>
      <c r="X872" s="357"/>
      <c r="Y872" s="357"/>
      <c r="Z872" s="357"/>
    </row>
    <row r="873" spans="1:26" ht="12.75" customHeight="1" x14ac:dyDescent="0.25">
      <c r="A873" s="364" t="s">
        <v>14</v>
      </c>
      <c r="B873" s="365" t="s">
        <v>198</v>
      </c>
      <c r="C873" s="366"/>
      <c r="D873" s="366"/>
      <c r="E873" s="380">
        <v>0</v>
      </c>
      <c r="F873" s="381" t="s">
        <v>214</v>
      </c>
      <c r="G873" s="374"/>
      <c r="H873" s="370">
        <f>H872*E873</f>
        <v>0</v>
      </c>
      <c r="I873" s="357"/>
      <c r="J873" s="357"/>
      <c r="K873" s="357"/>
      <c r="L873" s="357"/>
      <c r="M873" s="357"/>
      <c r="N873" s="357"/>
      <c r="O873" s="357"/>
      <c r="P873" s="357"/>
      <c r="Q873" s="357"/>
      <c r="R873" s="357"/>
      <c r="S873" s="357"/>
      <c r="T873" s="357"/>
      <c r="U873" s="357"/>
      <c r="V873" s="357"/>
      <c r="W873" s="357"/>
      <c r="X873" s="357"/>
      <c r="Y873" s="357"/>
      <c r="Z873" s="357"/>
    </row>
    <row r="874" spans="1:26" ht="12.75" customHeight="1" x14ac:dyDescent="0.25">
      <c r="A874" s="364" t="s">
        <v>15</v>
      </c>
      <c r="B874" s="365" t="s">
        <v>215</v>
      </c>
      <c r="C874" s="366"/>
      <c r="D874" s="366"/>
      <c r="E874" s="378"/>
      <c r="F874" s="379"/>
      <c r="G874" s="374"/>
      <c r="H874" s="370">
        <f>SUM(H872:H873)</f>
        <v>1308100</v>
      </c>
      <c r="I874" s="357"/>
      <c r="J874" s="357"/>
      <c r="K874" s="357"/>
      <c r="L874" s="357"/>
      <c r="M874" s="357"/>
      <c r="N874" s="357"/>
      <c r="O874" s="357"/>
      <c r="P874" s="357"/>
      <c r="Q874" s="357"/>
      <c r="R874" s="357"/>
      <c r="S874" s="357"/>
      <c r="T874" s="357"/>
      <c r="U874" s="357"/>
      <c r="V874" s="357"/>
      <c r="W874" s="357"/>
      <c r="X874" s="357"/>
      <c r="Y874" s="357"/>
      <c r="Z874" s="357"/>
    </row>
    <row r="875" spans="1:26" ht="12.75" customHeight="1" x14ac:dyDescent="0.25">
      <c r="A875" s="357"/>
      <c r="B875" s="357"/>
      <c r="C875" s="357"/>
      <c r="D875" s="357"/>
      <c r="E875" s="355"/>
      <c r="F875" s="356"/>
      <c r="G875" s="357"/>
      <c r="H875" s="357"/>
      <c r="I875" s="357"/>
      <c r="J875" s="357"/>
      <c r="K875" s="357"/>
      <c r="L875" s="357"/>
      <c r="M875" s="357"/>
      <c r="N875" s="357"/>
      <c r="O875" s="357"/>
      <c r="P875" s="357"/>
      <c r="Q875" s="357"/>
      <c r="R875" s="357"/>
      <c r="S875" s="357"/>
      <c r="T875" s="357"/>
      <c r="U875" s="357"/>
      <c r="V875" s="357"/>
      <c r="W875" s="357"/>
      <c r="X875" s="357"/>
      <c r="Y875" s="357"/>
      <c r="Z875" s="357"/>
    </row>
    <row r="876" spans="1:26" ht="12.75" customHeight="1" x14ac:dyDescent="0.25">
      <c r="A876" s="357"/>
      <c r="B876" s="357"/>
      <c r="C876" s="357"/>
      <c r="D876" s="357"/>
      <c r="E876" s="355"/>
      <c r="F876" s="356"/>
      <c r="G876" s="357"/>
      <c r="H876" s="357"/>
      <c r="I876" s="357"/>
      <c r="J876" s="357"/>
      <c r="K876" s="357"/>
      <c r="L876" s="357"/>
      <c r="M876" s="357"/>
      <c r="N876" s="357"/>
      <c r="O876" s="357"/>
      <c r="P876" s="357"/>
      <c r="Q876" s="357"/>
      <c r="R876" s="357"/>
      <c r="S876" s="357"/>
      <c r="T876" s="357"/>
      <c r="U876" s="357"/>
      <c r="V876" s="357"/>
      <c r="W876" s="357"/>
      <c r="X876" s="357"/>
      <c r="Y876" s="357"/>
      <c r="Z876" s="357"/>
    </row>
    <row r="877" spans="1:26" ht="12.75" customHeight="1" x14ac:dyDescent="0.25">
      <c r="A877" s="357"/>
      <c r="B877" s="357"/>
      <c r="C877" s="357"/>
      <c r="D877" s="357"/>
      <c r="E877" s="355"/>
      <c r="F877" s="356"/>
      <c r="G877" s="357"/>
      <c r="H877" s="357"/>
      <c r="I877" s="357"/>
      <c r="J877" s="357"/>
      <c r="K877" s="357"/>
      <c r="L877" s="357"/>
      <c r="M877" s="357"/>
      <c r="N877" s="357"/>
      <c r="O877" s="357"/>
      <c r="P877" s="357"/>
      <c r="Q877" s="357"/>
      <c r="R877" s="357"/>
      <c r="S877" s="357"/>
      <c r="T877" s="357"/>
      <c r="U877" s="357"/>
      <c r="V877" s="357"/>
      <c r="W877" s="357"/>
      <c r="X877" s="357"/>
      <c r="Y877" s="357"/>
      <c r="Z877" s="357"/>
    </row>
    <row r="878" spans="1:26" ht="12.75" customHeight="1" x14ac:dyDescent="0.25">
      <c r="A878" s="357" t="s">
        <v>179</v>
      </c>
      <c r="B878" s="357"/>
      <c r="C878" s="357" t="s">
        <v>3</v>
      </c>
      <c r="D878" s="361" t="s">
        <v>350</v>
      </c>
      <c r="E878" s="355"/>
      <c r="F878" s="356"/>
      <c r="G878" s="357"/>
      <c r="H878" s="357"/>
      <c r="I878" s="357"/>
      <c r="J878" s="357"/>
      <c r="K878" s="357"/>
      <c r="L878" s="357"/>
      <c r="M878" s="357"/>
      <c r="N878" s="357"/>
      <c r="O878" s="357"/>
      <c r="P878" s="357"/>
      <c r="Q878" s="357"/>
      <c r="R878" s="357"/>
      <c r="S878" s="357"/>
      <c r="T878" s="357"/>
      <c r="U878" s="357"/>
      <c r="V878" s="357"/>
      <c r="W878" s="357"/>
      <c r="X878" s="357"/>
      <c r="Y878" s="357"/>
      <c r="Z878" s="357"/>
    </row>
    <row r="879" spans="1:26" ht="12.75" customHeight="1" x14ac:dyDescent="0.25">
      <c r="A879" s="357" t="s">
        <v>181</v>
      </c>
      <c r="B879" s="357"/>
      <c r="C879" s="357" t="s">
        <v>3</v>
      </c>
      <c r="D879" s="357" t="s">
        <v>87</v>
      </c>
      <c r="E879" s="355"/>
      <c r="F879" s="356"/>
      <c r="G879" s="383"/>
      <c r="H879" s="357"/>
      <c r="I879" s="357"/>
      <c r="J879" s="357"/>
      <c r="K879" s="357"/>
      <c r="L879" s="357"/>
      <c r="M879" s="357"/>
      <c r="N879" s="357"/>
      <c r="O879" s="357"/>
      <c r="P879" s="357"/>
      <c r="Q879" s="357"/>
      <c r="R879" s="357"/>
      <c r="S879" s="357"/>
      <c r="T879" s="357"/>
      <c r="U879" s="357"/>
      <c r="V879" s="357"/>
      <c r="W879" s="357"/>
      <c r="X879" s="357"/>
      <c r="Y879" s="357"/>
      <c r="Z879" s="357"/>
    </row>
    <row r="880" spans="1:26" ht="12.75" customHeight="1" x14ac:dyDescent="0.25">
      <c r="A880" s="357" t="s">
        <v>183</v>
      </c>
      <c r="B880" s="357"/>
      <c r="C880" s="357" t="s">
        <v>3</v>
      </c>
      <c r="D880" s="357" t="s">
        <v>88</v>
      </c>
      <c r="E880" s="355"/>
      <c r="F880" s="356"/>
      <c r="G880" s="357"/>
      <c r="H880" s="357"/>
      <c r="I880" s="357"/>
      <c r="J880" s="357"/>
      <c r="K880" s="357"/>
      <c r="L880" s="357"/>
      <c r="M880" s="357"/>
      <c r="N880" s="357"/>
      <c r="O880" s="357"/>
      <c r="P880" s="357"/>
      <c r="Q880" s="357"/>
      <c r="R880" s="357"/>
      <c r="S880" s="357"/>
      <c r="T880" s="357"/>
      <c r="U880" s="357"/>
      <c r="V880" s="357"/>
      <c r="W880" s="357"/>
      <c r="X880" s="357"/>
      <c r="Y880" s="357"/>
      <c r="Z880" s="357"/>
    </row>
    <row r="881" spans="1:26" ht="12.75" customHeight="1" x14ac:dyDescent="0.25">
      <c r="A881" s="357"/>
      <c r="B881" s="357"/>
      <c r="C881" s="357"/>
      <c r="D881" s="357"/>
      <c r="E881" s="355"/>
      <c r="F881" s="356"/>
      <c r="G881" s="357"/>
      <c r="H881" s="357"/>
      <c r="I881" s="357"/>
      <c r="J881" s="357"/>
      <c r="K881" s="357"/>
      <c r="L881" s="357"/>
      <c r="M881" s="357"/>
      <c r="N881" s="357"/>
      <c r="O881" s="357"/>
      <c r="P881" s="357"/>
      <c r="Q881" s="357"/>
      <c r="R881" s="357"/>
      <c r="S881" s="357"/>
      <c r="T881" s="357"/>
      <c r="U881" s="357"/>
      <c r="V881" s="357"/>
      <c r="W881" s="357"/>
      <c r="X881" s="357"/>
      <c r="Y881" s="357"/>
      <c r="Z881" s="357"/>
    </row>
    <row r="882" spans="1:26" ht="12.75" customHeight="1" x14ac:dyDescent="0.25">
      <c r="A882" s="362" t="s">
        <v>185</v>
      </c>
      <c r="B882" s="533" t="s">
        <v>186</v>
      </c>
      <c r="C882" s="517"/>
      <c r="D882" s="534"/>
      <c r="E882" s="362" t="s">
        <v>187</v>
      </c>
      <c r="F882" s="363" t="s">
        <v>188</v>
      </c>
      <c r="G882" s="362" t="s">
        <v>189</v>
      </c>
      <c r="H882" s="362" t="s">
        <v>190</v>
      </c>
      <c r="I882" s="357"/>
      <c r="J882" s="357"/>
      <c r="K882" s="357"/>
      <c r="L882" s="357"/>
      <c r="M882" s="357"/>
      <c r="N882" s="357"/>
      <c r="O882" s="357"/>
      <c r="P882" s="357"/>
      <c r="Q882" s="357"/>
      <c r="R882" s="357"/>
      <c r="S882" s="357"/>
      <c r="T882" s="357"/>
      <c r="U882" s="357"/>
      <c r="V882" s="357"/>
      <c r="W882" s="357"/>
      <c r="X882" s="357"/>
      <c r="Y882" s="357"/>
      <c r="Z882" s="357"/>
    </row>
    <row r="883" spans="1:26" ht="12.75" customHeight="1" x14ac:dyDescent="0.25">
      <c r="A883" s="364" t="s">
        <v>191</v>
      </c>
      <c r="B883" s="365" t="s">
        <v>192</v>
      </c>
      <c r="C883" s="366"/>
      <c r="D883" s="367"/>
      <c r="E883" s="364"/>
      <c r="F883" s="368"/>
      <c r="G883" s="369"/>
      <c r="H883" s="370"/>
      <c r="I883" s="357"/>
      <c r="J883" s="357"/>
      <c r="K883" s="357"/>
      <c r="L883" s="357"/>
      <c r="M883" s="357"/>
      <c r="N883" s="357"/>
      <c r="O883" s="357"/>
      <c r="P883" s="357"/>
      <c r="Q883" s="357"/>
      <c r="R883" s="357"/>
      <c r="S883" s="357"/>
      <c r="T883" s="357"/>
      <c r="U883" s="357"/>
      <c r="V883" s="357"/>
      <c r="W883" s="357"/>
      <c r="X883" s="357"/>
      <c r="Y883" s="357"/>
      <c r="Z883" s="357"/>
    </row>
    <row r="884" spans="1:26" ht="12.75" customHeight="1" x14ac:dyDescent="0.25">
      <c r="A884" s="371">
        <v>1</v>
      </c>
      <c r="B884" s="372" t="s">
        <v>193</v>
      </c>
      <c r="C884" s="373"/>
      <c r="D884" s="374"/>
      <c r="E884" s="375" t="s">
        <v>194</v>
      </c>
      <c r="F884" s="376">
        <v>0.16</v>
      </c>
      <c r="G884" s="377">
        <f>BAHAN!$D$9</f>
        <v>70000</v>
      </c>
      <c r="H884" s="377">
        <f t="shared" ref="H884:H887" si="64">G884*F884</f>
        <v>11200</v>
      </c>
      <c r="I884" s="357"/>
      <c r="J884" s="357"/>
      <c r="K884" s="357"/>
      <c r="L884" s="357"/>
      <c r="M884" s="357"/>
      <c r="N884" s="357"/>
      <c r="O884" s="357"/>
      <c r="P884" s="357"/>
      <c r="Q884" s="357"/>
      <c r="R884" s="357"/>
      <c r="S884" s="357"/>
      <c r="T884" s="357"/>
      <c r="U884" s="357"/>
      <c r="V884" s="357"/>
      <c r="W884" s="357"/>
      <c r="X884" s="357"/>
      <c r="Y884" s="357"/>
      <c r="Z884" s="357"/>
    </row>
    <row r="885" spans="1:26" ht="12.75" customHeight="1" x14ac:dyDescent="0.25">
      <c r="A885" s="371">
        <v>2</v>
      </c>
      <c r="B885" s="372" t="s">
        <v>342</v>
      </c>
      <c r="C885" s="373"/>
      <c r="D885" s="374"/>
      <c r="E885" s="375" t="s">
        <v>194</v>
      </c>
      <c r="F885" s="376">
        <v>1.5</v>
      </c>
      <c r="G885" s="377">
        <f>BAHAN!$D$10</f>
        <v>65000</v>
      </c>
      <c r="H885" s="377">
        <f t="shared" si="64"/>
        <v>97500</v>
      </c>
      <c r="I885" s="357"/>
      <c r="J885" s="357"/>
      <c r="K885" s="357"/>
      <c r="L885" s="357"/>
      <c r="M885" s="357"/>
      <c r="N885" s="357"/>
      <c r="O885" s="357"/>
      <c r="P885" s="357"/>
      <c r="Q885" s="357"/>
      <c r="R885" s="357"/>
      <c r="S885" s="357"/>
      <c r="T885" s="357"/>
      <c r="U885" s="357"/>
      <c r="V885" s="357"/>
      <c r="W885" s="357"/>
      <c r="X885" s="357"/>
      <c r="Y885" s="357"/>
      <c r="Z885" s="357"/>
    </row>
    <row r="886" spans="1:26" ht="12.75" customHeight="1" x14ac:dyDescent="0.25">
      <c r="A886" s="371">
        <v>3</v>
      </c>
      <c r="B886" s="372" t="s">
        <v>222</v>
      </c>
      <c r="C886" s="373"/>
      <c r="D886" s="374"/>
      <c r="E886" s="375" t="s">
        <v>194</v>
      </c>
      <c r="F886" s="376">
        <v>1.5</v>
      </c>
      <c r="G886" s="377">
        <f>BAHAN!$D$11</f>
        <v>70000</v>
      </c>
      <c r="H886" s="377">
        <f t="shared" si="64"/>
        <v>105000</v>
      </c>
      <c r="I886" s="357"/>
      <c r="J886" s="357"/>
      <c r="K886" s="357"/>
      <c r="L886" s="357"/>
      <c r="M886" s="357"/>
      <c r="N886" s="357"/>
      <c r="O886" s="357"/>
      <c r="P886" s="357"/>
      <c r="Q886" s="357"/>
      <c r="R886" s="357"/>
      <c r="S886" s="357"/>
      <c r="T886" s="357"/>
      <c r="U886" s="357"/>
      <c r="V886" s="357"/>
      <c r="W886" s="357"/>
      <c r="X886" s="357"/>
      <c r="Y886" s="357"/>
      <c r="Z886" s="357"/>
    </row>
    <row r="887" spans="1:26" ht="12.75" customHeight="1" x14ac:dyDescent="0.25">
      <c r="A887" s="371">
        <v>4</v>
      </c>
      <c r="B887" s="372" t="s">
        <v>195</v>
      </c>
      <c r="C887" s="373"/>
      <c r="D887" s="374"/>
      <c r="E887" s="375" t="s">
        <v>194</v>
      </c>
      <c r="F887" s="376">
        <v>1</v>
      </c>
      <c r="G887" s="377">
        <f>BAHAN!$D$12</f>
        <v>94400</v>
      </c>
      <c r="H887" s="377">
        <f t="shared" si="64"/>
        <v>94400</v>
      </c>
      <c r="I887" s="357"/>
      <c r="J887" s="357"/>
      <c r="K887" s="357"/>
      <c r="L887" s="357"/>
      <c r="M887" s="357"/>
      <c r="N887" s="357"/>
      <c r="O887" s="357"/>
      <c r="P887" s="357"/>
      <c r="Q887" s="357"/>
      <c r="R887" s="357"/>
      <c r="S887" s="357"/>
      <c r="T887" s="357"/>
      <c r="U887" s="357"/>
      <c r="V887" s="357"/>
      <c r="W887" s="357"/>
      <c r="X887" s="357"/>
      <c r="Y887" s="357"/>
      <c r="Z887" s="357"/>
    </row>
    <row r="888" spans="1:26" ht="12.75" customHeight="1" x14ac:dyDescent="0.25">
      <c r="A888" s="535" t="s">
        <v>196</v>
      </c>
      <c r="B888" s="517"/>
      <c r="C888" s="517"/>
      <c r="D888" s="517"/>
      <c r="E888" s="517"/>
      <c r="F888" s="517"/>
      <c r="G888" s="534"/>
      <c r="H888" s="370">
        <f>SUM(H884:H887)</f>
        <v>308100</v>
      </c>
      <c r="I888" s="357"/>
      <c r="J888" s="357"/>
      <c r="K888" s="357"/>
      <c r="L888" s="357"/>
      <c r="M888" s="357"/>
      <c r="N888" s="357"/>
      <c r="O888" s="357"/>
      <c r="P888" s="357"/>
      <c r="Q888" s="357"/>
      <c r="R888" s="357"/>
      <c r="S888" s="357"/>
      <c r="T888" s="357"/>
      <c r="U888" s="357"/>
      <c r="V888" s="357"/>
      <c r="W888" s="357"/>
      <c r="X888" s="357"/>
      <c r="Y888" s="357"/>
      <c r="Z888" s="357"/>
    </row>
    <row r="889" spans="1:26" ht="12.75" customHeight="1" x14ac:dyDescent="0.25">
      <c r="A889" s="364" t="s">
        <v>205</v>
      </c>
      <c r="B889" s="365" t="s">
        <v>206</v>
      </c>
      <c r="C889" s="366"/>
      <c r="D889" s="374"/>
      <c r="E889" s="364"/>
      <c r="F889" s="368"/>
      <c r="G889" s="369"/>
      <c r="H889" s="370"/>
      <c r="I889" s="357"/>
      <c r="J889" s="357"/>
      <c r="K889" s="357"/>
      <c r="L889" s="357"/>
      <c r="M889" s="357"/>
      <c r="N889" s="357"/>
      <c r="O889" s="357"/>
      <c r="P889" s="357"/>
      <c r="Q889" s="357"/>
      <c r="R889" s="357"/>
      <c r="S889" s="357"/>
      <c r="T889" s="357"/>
      <c r="U889" s="357"/>
      <c r="V889" s="357"/>
      <c r="W889" s="357"/>
      <c r="X889" s="357"/>
      <c r="Y889" s="357"/>
      <c r="Z889" s="357"/>
    </row>
    <row r="890" spans="1:26" ht="12.75" customHeight="1" x14ac:dyDescent="0.25">
      <c r="A890" s="371">
        <v>1</v>
      </c>
      <c r="B890" s="372" t="s">
        <v>350</v>
      </c>
      <c r="C890" s="373"/>
      <c r="D890" s="374"/>
      <c r="E890" s="375" t="s">
        <v>227</v>
      </c>
      <c r="F890" s="376">
        <v>1</v>
      </c>
      <c r="G890" s="382">
        <f>BAHAN!$D$69</f>
        <v>1000000</v>
      </c>
      <c r="H890" s="377">
        <f>G890*F890</f>
        <v>1000000</v>
      </c>
      <c r="I890" s="357"/>
      <c r="J890" s="357"/>
      <c r="K890" s="357"/>
      <c r="L890" s="357"/>
      <c r="M890" s="357"/>
      <c r="N890" s="357"/>
      <c r="O890" s="357"/>
      <c r="P890" s="357"/>
      <c r="Q890" s="357"/>
      <c r="R890" s="357"/>
      <c r="S890" s="357"/>
      <c r="T890" s="357"/>
      <c r="U890" s="357"/>
      <c r="V890" s="357"/>
      <c r="W890" s="357"/>
      <c r="X890" s="357"/>
      <c r="Y890" s="357"/>
      <c r="Z890" s="357"/>
    </row>
    <row r="891" spans="1:26" ht="12.75" customHeight="1" x14ac:dyDescent="0.25">
      <c r="A891" s="535" t="s">
        <v>212</v>
      </c>
      <c r="B891" s="517"/>
      <c r="C891" s="517"/>
      <c r="D891" s="517"/>
      <c r="E891" s="517"/>
      <c r="F891" s="517"/>
      <c r="G891" s="534"/>
      <c r="H891" s="370">
        <f>SUM(H890)</f>
        <v>1000000</v>
      </c>
      <c r="I891" s="357"/>
      <c r="J891" s="357"/>
      <c r="K891" s="357"/>
      <c r="L891" s="357"/>
      <c r="M891" s="357"/>
      <c r="N891" s="357"/>
      <c r="O891" s="357"/>
      <c r="P891" s="357"/>
      <c r="Q891" s="357"/>
      <c r="R891" s="357"/>
      <c r="S891" s="357"/>
      <c r="T891" s="357"/>
      <c r="U891" s="357"/>
      <c r="V891" s="357"/>
      <c r="W891" s="357"/>
      <c r="X891" s="357"/>
      <c r="Y891" s="357"/>
      <c r="Z891" s="357"/>
    </row>
    <row r="892" spans="1:26" ht="12.75" customHeight="1" x14ac:dyDescent="0.25">
      <c r="A892" s="364" t="s">
        <v>13</v>
      </c>
      <c r="B892" s="365" t="s">
        <v>213</v>
      </c>
      <c r="C892" s="366"/>
      <c r="D892" s="366"/>
      <c r="E892" s="378"/>
      <c r="F892" s="379"/>
      <c r="G892" s="374"/>
      <c r="H892" s="370">
        <f>H888+H891</f>
        <v>1308100</v>
      </c>
      <c r="I892" s="357"/>
      <c r="J892" s="357"/>
      <c r="K892" s="357"/>
      <c r="L892" s="357"/>
      <c r="M892" s="357"/>
      <c r="N892" s="357"/>
      <c r="O892" s="357"/>
      <c r="P892" s="357"/>
      <c r="Q892" s="357"/>
      <c r="R892" s="357"/>
      <c r="S892" s="357"/>
      <c r="T892" s="357"/>
      <c r="U892" s="357"/>
      <c r="V892" s="357"/>
      <c r="W892" s="357"/>
      <c r="X892" s="357"/>
      <c r="Y892" s="357"/>
      <c r="Z892" s="357"/>
    </row>
    <row r="893" spans="1:26" ht="12.75" customHeight="1" x14ac:dyDescent="0.25">
      <c r="A893" s="364" t="s">
        <v>14</v>
      </c>
      <c r="B893" s="365" t="s">
        <v>198</v>
      </c>
      <c r="C893" s="366"/>
      <c r="D893" s="366"/>
      <c r="E893" s="380">
        <v>0</v>
      </c>
      <c r="F893" s="381" t="s">
        <v>214</v>
      </c>
      <c r="G893" s="374"/>
      <c r="H893" s="370">
        <f>H892*E893</f>
        <v>0</v>
      </c>
      <c r="I893" s="357"/>
      <c r="J893" s="357"/>
      <c r="K893" s="357"/>
      <c r="L893" s="357"/>
      <c r="M893" s="357"/>
      <c r="N893" s="357"/>
      <c r="O893" s="357"/>
      <c r="P893" s="357"/>
      <c r="Q893" s="357"/>
      <c r="R893" s="357"/>
      <c r="S893" s="357"/>
      <c r="T893" s="357"/>
      <c r="U893" s="357"/>
      <c r="V893" s="357"/>
      <c r="W893" s="357"/>
      <c r="X893" s="357"/>
      <c r="Y893" s="357"/>
      <c r="Z893" s="357"/>
    </row>
    <row r="894" spans="1:26" ht="12.75" customHeight="1" x14ac:dyDescent="0.25">
      <c r="A894" s="364" t="s">
        <v>15</v>
      </c>
      <c r="B894" s="365" t="s">
        <v>215</v>
      </c>
      <c r="C894" s="366"/>
      <c r="D894" s="366"/>
      <c r="E894" s="378"/>
      <c r="F894" s="379"/>
      <c r="G894" s="374"/>
      <c r="H894" s="370">
        <f>SUM(H892:H893)</f>
        <v>1308100</v>
      </c>
      <c r="I894" s="357"/>
      <c r="J894" s="357"/>
      <c r="K894" s="357"/>
      <c r="L894" s="357"/>
      <c r="M894" s="357"/>
      <c r="N894" s="357"/>
      <c r="O894" s="357"/>
      <c r="P894" s="357"/>
      <c r="Q894" s="357"/>
      <c r="R894" s="357"/>
      <c r="S894" s="357"/>
      <c r="T894" s="357"/>
      <c r="U894" s="357"/>
      <c r="V894" s="357"/>
      <c r="W894" s="357"/>
      <c r="X894" s="357"/>
      <c r="Y894" s="357"/>
      <c r="Z894" s="357"/>
    </row>
    <row r="895" spans="1:26" ht="12.75" customHeight="1" x14ac:dyDescent="0.25">
      <c r="A895" s="357"/>
      <c r="B895" s="357"/>
      <c r="C895" s="357"/>
      <c r="D895" s="357"/>
      <c r="E895" s="355"/>
      <c r="F895" s="356"/>
      <c r="G895" s="357"/>
      <c r="H895" s="357"/>
      <c r="I895" s="357"/>
      <c r="J895" s="357"/>
      <c r="K895" s="357"/>
      <c r="L895" s="357"/>
      <c r="M895" s="357"/>
      <c r="N895" s="357"/>
      <c r="O895" s="357"/>
      <c r="P895" s="357"/>
      <c r="Q895" s="357"/>
      <c r="R895" s="357"/>
      <c r="S895" s="357"/>
      <c r="T895" s="357"/>
      <c r="U895" s="357"/>
      <c r="V895" s="357"/>
      <c r="W895" s="357"/>
      <c r="X895" s="357"/>
      <c r="Y895" s="357"/>
      <c r="Z895" s="357"/>
    </row>
    <row r="896" spans="1:26" ht="12.75" customHeight="1" x14ac:dyDescent="0.25">
      <c r="A896" s="357"/>
      <c r="B896" s="357"/>
      <c r="C896" s="357"/>
      <c r="D896" s="357"/>
      <c r="E896" s="355"/>
      <c r="F896" s="356"/>
      <c r="G896" s="357"/>
      <c r="H896" s="357"/>
      <c r="I896" s="357"/>
      <c r="J896" s="357"/>
      <c r="K896" s="357"/>
      <c r="L896" s="357"/>
      <c r="M896" s="357"/>
      <c r="N896" s="357"/>
      <c r="O896" s="357"/>
      <c r="P896" s="357"/>
      <c r="Q896" s="357"/>
      <c r="R896" s="357"/>
      <c r="S896" s="357"/>
      <c r="T896" s="357"/>
      <c r="U896" s="357"/>
      <c r="V896" s="357"/>
      <c r="W896" s="357"/>
      <c r="X896" s="357"/>
      <c r="Y896" s="357"/>
      <c r="Z896" s="357"/>
    </row>
    <row r="897" spans="1:26" ht="12.75" customHeight="1" x14ac:dyDescent="0.25">
      <c r="A897" s="357"/>
      <c r="B897" s="357"/>
      <c r="C897" s="357"/>
      <c r="D897" s="357"/>
      <c r="E897" s="355"/>
      <c r="F897" s="356"/>
      <c r="G897" s="357"/>
      <c r="H897" s="357"/>
      <c r="I897" s="357"/>
      <c r="J897" s="357"/>
      <c r="K897" s="357"/>
      <c r="L897" s="357"/>
      <c r="M897" s="357"/>
      <c r="N897" s="357"/>
      <c r="O897" s="357"/>
      <c r="P897" s="357"/>
      <c r="Q897" s="357"/>
      <c r="R897" s="357"/>
      <c r="S897" s="357"/>
      <c r="T897" s="357"/>
      <c r="U897" s="357"/>
      <c r="V897" s="357"/>
      <c r="W897" s="357"/>
      <c r="X897" s="357"/>
      <c r="Y897" s="357"/>
      <c r="Z897" s="357"/>
    </row>
    <row r="898" spans="1:26" ht="12.75" customHeight="1" x14ac:dyDescent="0.25">
      <c r="A898" s="357" t="s">
        <v>179</v>
      </c>
      <c r="B898" s="357"/>
      <c r="C898" s="357" t="s">
        <v>3</v>
      </c>
      <c r="D898" s="361" t="s">
        <v>351</v>
      </c>
      <c r="E898" s="355"/>
      <c r="F898" s="356"/>
      <c r="G898" s="357"/>
      <c r="H898" s="357"/>
      <c r="I898" s="357"/>
      <c r="J898" s="357"/>
      <c r="K898" s="357"/>
      <c r="L898" s="357"/>
      <c r="M898" s="357"/>
      <c r="N898" s="357"/>
      <c r="O898" s="357"/>
      <c r="P898" s="357"/>
      <c r="Q898" s="357"/>
      <c r="R898" s="357"/>
      <c r="S898" s="357"/>
      <c r="T898" s="357"/>
      <c r="U898" s="357"/>
      <c r="V898" s="357"/>
      <c r="W898" s="357"/>
      <c r="X898" s="357"/>
      <c r="Y898" s="357"/>
      <c r="Z898" s="357"/>
    </row>
    <row r="899" spans="1:26" ht="12.75" customHeight="1" x14ac:dyDescent="0.25">
      <c r="A899" s="357" t="s">
        <v>181</v>
      </c>
      <c r="B899" s="357"/>
      <c r="C899" s="357" t="s">
        <v>3</v>
      </c>
      <c r="D899" s="357" t="s">
        <v>87</v>
      </c>
      <c r="E899" s="355"/>
      <c r="F899" s="356"/>
      <c r="G899" s="383"/>
      <c r="H899" s="357"/>
      <c r="I899" s="357"/>
      <c r="J899" s="357"/>
      <c r="K899" s="357"/>
      <c r="L899" s="357"/>
      <c r="M899" s="357"/>
      <c r="N899" s="357"/>
      <c r="O899" s="357"/>
      <c r="P899" s="357"/>
      <c r="Q899" s="357"/>
      <c r="R899" s="357"/>
      <c r="S899" s="357"/>
      <c r="T899" s="357"/>
      <c r="U899" s="357"/>
      <c r="V899" s="357"/>
      <c r="W899" s="357"/>
      <c r="X899" s="357"/>
      <c r="Y899" s="357"/>
      <c r="Z899" s="357"/>
    </row>
    <row r="900" spans="1:26" ht="12.75" customHeight="1" x14ac:dyDescent="0.25">
      <c r="A900" s="357" t="s">
        <v>183</v>
      </c>
      <c r="B900" s="357"/>
      <c r="C900" s="357" t="s">
        <v>3</v>
      </c>
      <c r="D900" s="357" t="s">
        <v>88</v>
      </c>
      <c r="E900" s="355"/>
      <c r="F900" s="356"/>
      <c r="G900" s="357"/>
      <c r="H900" s="357"/>
      <c r="I900" s="357"/>
      <c r="J900" s="357"/>
      <c r="K900" s="357"/>
      <c r="L900" s="357"/>
      <c r="M900" s="357"/>
      <c r="N900" s="357"/>
      <c r="O900" s="357"/>
      <c r="P900" s="357"/>
      <c r="Q900" s="357"/>
      <c r="R900" s="357"/>
      <c r="S900" s="357"/>
      <c r="T900" s="357"/>
      <c r="U900" s="357"/>
      <c r="V900" s="357"/>
      <c r="W900" s="357"/>
      <c r="X900" s="357"/>
      <c r="Y900" s="357"/>
      <c r="Z900" s="357"/>
    </row>
    <row r="901" spans="1:26" ht="12.75" customHeight="1" x14ac:dyDescent="0.25">
      <c r="A901" s="357"/>
      <c r="B901" s="357"/>
      <c r="C901" s="357"/>
      <c r="D901" s="357"/>
      <c r="E901" s="355"/>
      <c r="F901" s="356"/>
      <c r="G901" s="357"/>
      <c r="H901" s="357"/>
      <c r="I901" s="357"/>
      <c r="J901" s="357"/>
      <c r="K901" s="357"/>
      <c r="L901" s="357"/>
      <c r="M901" s="357"/>
      <c r="N901" s="357"/>
      <c r="O901" s="357"/>
      <c r="P901" s="357"/>
      <c r="Q901" s="357"/>
      <c r="R901" s="357"/>
      <c r="S901" s="357"/>
      <c r="T901" s="357"/>
      <c r="U901" s="357"/>
      <c r="V901" s="357"/>
      <c r="W901" s="357"/>
      <c r="X901" s="357"/>
      <c r="Y901" s="357"/>
      <c r="Z901" s="357"/>
    </row>
    <row r="902" spans="1:26" ht="12.75" customHeight="1" x14ac:dyDescent="0.25">
      <c r="A902" s="362" t="s">
        <v>185</v>
      </c>
      <c r="B902" s="533" t="s">
        <v>186</v>
      </c>
      <c r="C902" s="517"/>
      <c r="D902" s="534"/>
      <c r="E902" s="362" t="s">
        <v>187</v>
      </c>
      <c r="F902" s="363" t="s">
        <v>188</v>
      </c>
      <c r="G902" s="362" t="s">
        <v>189</v>
      </c>
      <c r="H902" s="362" t="s">
        <v>190</v>
      </c>
      <c r="I902" s="357"/>
      <c r="J902" s="357"/>
      <c r="K902" s="357"/>
      <c r="L902" s="357"/>
      <c r="M902" s="357"/>
      <c r="N902" s="357"/>
      <c r="O902" s="357"/>
      <c r="P902" s="357"/>
      <c r="Q902" s="357"/>
      <c r="R902" s="357"/>
      <c r="S902" s="357"/>
      <c r="T902" s="357"/>
      <c r="U902" s="357"/>
      <c r="V902" s="357"/>
      <c r="W902" s="357"/>
      <c r="X902" s="357"/>
      <c r="Y902" s="357"/>
      <c r="Z902" s="357"/>
    </row>
    <row r="903" spans="1:26" ht="12.75" customHeight="1" x14ac:dyDescent="0.25">
      <c r="A903" s="364" t="s">
        <v>191</v>
      </c>
      <c r="B903" s="365" t="s">
        <v>192</v>
      </c>
      <c r="C903" s="366"/>
      <c r="D903" s="367"/>
      <c r="E903" s="364"/>
      <c r="F903" s="368"/>
      <c r="G903" s="369"/>
      <c r="H903" s="370"/>
      <c r="I903" s="357"/>
      <c r="J903" s="357"/>
      <c r="K903" s="357"/>
      <c r="L903" s="357"/>
      <c r="M903" s="357"/>
      <c r="N903" s="357"/>
      <c r="O903" s="357"/>
      <c r="P903" s="357"/>
      <c r="Q903" s="357"/>
      <c r="R903" s="357"/>
      <c r="S903" s="357"/>
      <c r="T903" s="357"/>
      <c r="U903" s="357"/>
      <c r="V903" s="357"/>
      <c r="W903" s="357"/>
      <c r="X903" s="357"/>
      <c r="Y903" s="357"/>
      <c r="Z903" s="357"/>
    </row>
    <row r="904" spans="1:26" ht="12.75" customHeight="1" x14ac:dyDescent="0.25">
      <c r="A904" s="371">
        <v>1</v>
      </c>
      <c r="B904" s="372" t="s">
        <v>193</v>
      </c>
      <c r="C904" s="373"/>
      <c r="D904" s="374"/>
      <c r="E904" s="375" t="s">
        <v>194</v>
      </c>
      <c r="F904" s="376">
        <v>0.16</v>
      </c>
      <c r="G904" s="377">
        <f>BAHAN!$D$9</f>
        <v>70000</v>
      </c>
      <c r="H904" s="377">
        <f t="shared" ref="H904:H907" si="65">G904*F904</f>
        <v>11200</v>
      </c>
      <c r="I904" s="357"/>
      <c r="J904" s="357"/>
      <c r="K904" s="357"/>
      <c r="L904" s="357"/>
      <c r="M904" s="357"/>
      <c r="N904" s="357"/>
      <c r="O904" s="357"/>
      <c r="P904" s="357"/>
      <c r="Q904" s="357"/>
      <c r="R904" s="357"/>
      <c r="S904" s="357"/>
      <c r="T904" s="357"/>
      <c r="U904" s="357"/>
      <c r="V904" s="357"/>
      <c r="W904" s="357"/>
      <c r="X904" s="357"/>
      <c r="Y904" s="357"/>
      <c r="Z904" s="357"/>
    </row>
    <row r="905" spans="1:26" ht="12.75" customHeight="1" x14ac:dyDescent="0.25">
      <c r="A905" s="371">
        <v>2</v>
      </c>
      <c r="B905" s="372" t="s">
        <v>342</v>
      </c>
      <c r="C905" s="373"/>
      <c r="D905" s="374"/>
      <c r="E905" s="375" t="s">
        <v>194</v>
      </c>
      <c r="F905" s="376">
        <v>1.5</v>
      </c>
      <c r="G905" s="377">
        <f>BAHAN!$D$10</f>
        <v>65000</v>
      </c>
      <c r="H905" s="377">
        <f t="shared" si="65"/>
        <v>97500</v>
      </c>
      <c r="I905" s="357"/>
      <c r="J905" s="357"/>
      <c r="K905" s="357"/>
      <c r="L905" s="357"/>
      <c r="M905" s="357"/>
      <c r="N905" s="357"/>
      <c r="O905" s="357"/>
      <c r="P905" s="357"/>
      <c r="Q905" s="357"/>
      <c r="R905" s="357"/>
      <c r="S905" s="357"/>
      <c r="T905" s="357"/>
      <c r="U905" s="357"/>
      <c r="V905" s="357"/>
      <c r="W905" s="357"/>
      <c r="X905" s="357"/>
      <c r="Y905" s="357"/>
      <c r="Z905" s="357"/>
    </row>
    <row r="906" spans="1:26" ht="12.75" customHeight="1" x14ac:dyDescent="0.25">
      <c r="A906" s="371">
        <v>3</v>
      </c>
      <c r="B906" s="372" t="s">
        <v>222</v>
      </c>
      <c r="C906" s="373"/>
      <c r="D906" s="374"/>
      <c r="E906" s="375" t="s">
        <v>194</v>
      </c>
      <c r="F906" s="376">
        <v>1.5</v>
      </c>
      <c r="G906" s="377">
        <f>BAHAN!$D$11</f>
        <v>70000</v>
      </c>
      <c r="H906" s="377">
        <f t="shared" si="65"/>
        <v>105000</v>
      </c>
      <c r="I906" s="357"/>
      <c r="J906" s="357"/>
      <c r="K906" s="357"/>
      <c r="L906" s="357"/>
      <c r="M906" s="357"/>
      <c r="N906" s="357"/>
      <c r="O906" s="357"/>
      <c r="P906" s="357"/>
      <c r="Q906" s="357"/>
      <c r="R906" s="357"/>
      <c r="S906" s="357"/>
      <c r="T906" s="357"/>
      <c r="U906" s="357"/>
      <c r="V906" s="357"/>
      <c r="W906" s="357"/>
      <c r="X906" s="357"/>
      <c r="Y906" s="357"/>
      <c r="Z906" s="357"/>
    </row>
    <row r="907" spans="1:26" ht="12.75" customHeight="1" x14ac:dyDescent="0.25">
      <c r="A907" s="371">
        <v>4</v>
      </c>
      <c r="B907" s="372" t="s">
        <v>195</v>
      </c>
      <c r="C907" s="373"/>
      <c r="D907" s="374"/>
      <c r="E907" s="375" t="s">
        <v>194</v>
      </c>
      <c r="F907" s="376">
        <v>1</v>
      </c>
      <c r="G907" s="377">
        <f>BAHAN!$D$12</f>
        <v>94400</v>
      </c>
      <c r="H907" s="377">
        <f t="shared" si="65"/>
        <v>94400</v>
      </c>
      <c r="I907" s="357"/>
      <c r="J907" s="357"/>
      <c r="K907" s="357"/>
      <c r="L907" s="357"/>
      <c r="M907" s="357"/>
      <c r="N907" s="357"/>
      <c r="O907" s="357"/>
      <c r="P907" s="357"/>
      <c r="Q907" s="357"/>
      <c r="R907" s="357"/>
      <c r="S907" s="357"/>
      <c r="T907" s="357"/>
      <c r="U907" s="357"/>
      <c r="V907" s="357"/>
      <c r="W907" s="357"/>
      <c r="X907" s="357"/>
      <c r="Y907" s="357"/>
      <c r="Z907" s="357"/>
    </row>
    <row r="908" spans="1:26" ht="12.75" customHeight="1" x14ac:dyDescent="0.25">
      <c r="A908" s="535" t="s">
        <v>196</v>
      </c>
      <c r="B908" s="517"/>
      <c r="C908" s="517"/>
      <c r="D908" s="517"/>
      <c r="E908" s="517"/>
      <c r="F908" s="517"/>
      <c r="G908" s="534"/>
      <c r="H908" s="370">
        <f>SUM(H904:H907)</f>
        <v>308100</v>
      </c>
      <c r="I908" s="357"/>
      <c r="J908" s="357"/>
      <c r="K908" s="357"/>
      <c r="L908" s="357"/>
      <c r="M908" s="357"/>
      <c r="N908" s="357"/>
      <c r="O908" s="357"/>
      <c r="P908" s="357"/>
      <c r="Q908" s="357"/>
      <c r="R908" s="357"/>
      <c r="S908" s="357"/>
      <c r="T908" s="357"/>
      <c r="U908" s="357"/>
      <c r="V908" s="357"/>
      <c r="W908" s="357"/>
      <c r="X908" s="357"/>
      <c r="Y908" s="357"/>
      <c r="Z908" s="357"/>
    </row>
    <row r="909" spans="1:26" ht="12.75" customHeight="1" x14ac:dyDescent="0.25">
      <c r="A909" s="364" t="s">
        <v>205</v>
      </c>
      <c r="B909" s="365" t="s">
        <v>206</v>
      </c>
      <c r="C909" s="366"/>
      <c r="D909" s="374"/>
      <c r="E909" s="364"/>
      <c r="F909" s="368"/>
      <c r="G909" s="369"/>
      <c r="H909" s="370"/>
      <c r="I909" s="357"/>
      <c r="J909" s="357"/>
      <c r="K909" s="357"/>
      <c r="L909" s="357"/>
      <c r="M909" s="357"/>
      <c r="N909" s="357"/>
      <c r="O909" s="357"/>
      <c r="P909" s="357"/>
      <c r="Q909" s="357"/>
      <c r="R909" s="357"/>
      <c r="S909" s="357"/>
      <c r="T909" s="357"/>
      <c r="U909" s="357"/>
      <c r="V909" s="357"/>
      <c r="W909" s="357"/>
      <c r="X909" s="357"/>
      <c r="Y909" s="357"/>
      <c r="Z909" s="357"/>
    </row>
    <row r="910" spans="1:26" ht="12.75" customHeight="1" x14ac:dyDescent="0.25">
      <c r="A910" s="371">
        <v>1</v>
      </c>
      <c r="B910" s="372" t="s">
        <v>351</v>
      </c>
      <c r="C910" s="373"/>
      <c r="D910" s="374"/>
      <c r="E910" s="375" t="s">
        <v>227</v>
      </c>
      <c r="F910" s="376">
        <v>1</v>
      </c>
      <c r="G910" s="382">
        <f>BAHAN!$D$70</f>
        <v>1000000</v>
      </c>
      <c r="H910" s="377">
        <f>G910*F910</f>
        <v>1000000</v>
      </c>
      <c r="I910" s="357"/>
      <c r="J910" s="357"/>
      <c r="K910" s="357"/>
      <c r="L910" s="357"/>
      <c r="M910" s="357"/>
      <c r="N910" s="357"/>
      <c r="O910" s="357"/>
      <c r="P910" s="357"/>
      <c r="Q910" s="357"/>
      <c r="R910" s="357"/>
      <c r="S910" s="357"/>
      <c r="T910" s="357"/>
      <c r="U910" s="357"/>
      <c r="V910" s="357"/>
      <c r="W910" s="357"/>
      <c r="X910" s="357"/>
      <c r="Y910" s="357"/>
      <c r="Z910" s="357"/>
    </row>
    <row r="911" spans="1:26" ht="12.75" customHeight="1" x14ac:dyDescent="0.25">
      <c r="A911" s="535" t="s">
        <v>212</v>
      </c>
      <c r="B911" s="517"/>
      <c r="C911" s="517"/>
      <c r="D911" s="517"/>
      <c r="E911" s="517"/>
      <c r="F911" s="517"/>
      <c r="G911" s="534"/>
      <c r="H911" s="370">
        <f>SUM(H910)</f>
        <v>1000000</v>
      </c>
      <c r="I911" s="357"/>
      <c r="J911" s="357"/>
      <c r="K911" s="357"/>
      <c r="L911" s="357"/>
      <c r="M911" s="357"/>
      <c r="N911" s="357"/>
      <c r="O911" s="357"/>
      <c r="P911" s="357"/>
      <c r="Q911" s="357"/>
      <c r="R911" s="357"/>
      <c r="S911" s="357"/>
      <c r="T911" s="357"/>
      <c r="U911" s="357"/>
      <c r="V911" s="357"/>
      <c r="W911" s="357"/>
      <c r="X911" s="357"/>
      <c r="Y911" s="357"/>
      <c r="Z911" s="357"/>
    </row>
    <row r="912" spans="1:26" ht="12.75" customHeight="1" x14ac:dyDescent="0.25">
      <c r="A912" s="364" t="s">
        <v>13</v>
      </c>
      <c r="B912" s="365" t="s">
        <v>213</v>
      </c>
      <c r="C912" s="366"/>
      <c r="D912" s="366"/>
      <c r="E912" s="378"/>
      <c r="F912" s="379"/>
      <c r="G912" s="374"/>
      <c r="H912" s="370">
        <f>H908+H911</f>
        <v>1308100</v>
      </c>
      <c r="I912" s="357"/>
      <c r="J912" s="357"/>
      <c r="K912" s="357"/>
      <c r="L912" s="357"/>
      <c r="M912" s="357"/>
      <c r="N912" s="357"/>
      <c r="O912" s="357"/>
      <c r="P912" s="357"/>
      <c r="Q912" s="357"/>
      <c r="R912" s="357"/>
      <c r="S912" s="357"/>
      <c r="T912" s="357"/>
      <c r="U912" s="357"/>
      <c r="V912" s="357"/>
      <c r="W912" s="357"/>
      <c r="X912" s="357"/>
      <c r="Y912" s="357"/>
      <c r="Z912" s="357"/>
    </row>
    <row r="913" spans="1:26" ht="12.75" customHeight="1" x14ac:dyDescent="0.25">
      <c r="A913" s="364" t="s">
        <v>14</v>
      </c>
      <c r="B913" s="365" t="s">
        <v>198</v>
      </c>
      <c r="C913" s="366"/>
      <c r="D913" s="366"/>
      <c r="E913" s="380">
        <v>0</v>
      </c>
      <c r="F913" s="381" t="s">
        <v>214</v>
      </c>
      <c r="G913" s="374"/>
      <c r="H913" s="370">
        <f>H912*E913</f>
        <v>0</v>
      </c>
      <c r="I913" s="357"/>
      <c r="J913" s="357"/>
      <c r="K913" s="357"/>
      <c r="L913" s="357"/>
      <c r="M913" s="357"/>
      <c r="N913" s="357"/>
      <c r="O913" s="357"/>
      <c r="P913" s="357"/>
      <c r="Q913" s="357"/>
      <c r="R913" s="357"/>
      <c r="S913" s="357"/>
      <c r="T913" s="357"/>
      <c r="U913" s="357"/>
      <c r="V913" s="357"/>
      <c r="W913" s="357"/>
      <c r="X913" s="357"/>
      <c r="Y913" s="357"/>
      <c r="Z913" s="357"/>
    </row>
    <row r="914" spans="1:26" ht="12.75" customHeight="1" x14ac:dyDescent="0.25">
      <c r="A914" s="364" t="s">
        <v>15</v>
      </c>
      <c r="B914" s="365" t="s">
        <v>215</v>
      </c>
      <c r="C914" s="366"/>
      <c r="D914" s="366"/>
      <c r="E914" s="378"/>
      <c r="F914" s="379"/>
      <c r="G914" s="374"/>
      <c r="H914" s="370">
        <f>SUM(H912:H913)</f>
        <v>1308100</v>
      </c>
      <c r="I914" s="357"/>
      <c r="J914" s="357"/>
      <c r="K914" s="357"/>
      <c r="L914" s="357"/>
      <c r="M914" s="357"/>
      <c r="N914" s="357"/>
      <c r="O914" s="357"/>
      <c r="P914" s="357"/>
      <c r="Q914" s="357"/>
      <c r="R914" s="357"/>
      <c r="S914" s="357"/>
      <c r="T914" s="357"/>
      <c r="U914" s="357"/>
      <c r="V914" s="357"/>
      <c r="W914" s="357"/>
      <c r="X914" s="357"/>
      <c r="Y914" s="357"/>
      <c r="Z914" s="357"/>
    </row>
    <row r="915" spans="1:26" ht="12.75" customHeight="1" x14ac:dyDescent="0.25">
      <c r="A915" s="357"/>
      <c r="B915" s="357"/>
      <c r="C915" s="357"/>
      <c r="D915" s="357"/>
      <c r="E915" s="355"/>
      <c r="F915" s="356"/>
      <c r="G915" s="357"/>
      <c r="H915" s="357"/>
      <c r="I915" s="357"/>
      <c r="J915" s="357"/>
      <c r="K915" s="357"/>
      <c r="L915" s="357"/>
      <c r="M915" s="357"/>
      <c r="N915" s="357"/>
      <c r="O915" s="357"/>
      <c r="P915" s="357"/>
      <c r="Q915" s="357"/>
      <c r="R915" s="357"/>
      <c r="S915" s="357"/>
      <c r="T915" s="357"/>
      <c r="U915" s="357"/>
      <c r="V915" s="357"/>
      <c r="W915" s="357"/>
      <c r="X915" s="357"/>
      <c r="Y915" s="357"/>
      <c r="Z915" s="357"/>
    </row>
    <row r="916" spans="1:26" ht="12.75" customHeight="1" x14ac:dyDescent="0.25">
      <c r="A916" s="357"/>
      <c r="B916" s="357"/>
      <c r="C916" s="357"/>
      <c r="D916" s="357"/>
      <c r="E916" s="355"/>
      <c r="F916" s="356"/>
      <c r="G916" s="357"/>
      <c r="H916" s="357"/>
      <c r="I916" s="357"/>
      <c r="J916" s="357"/>
      <c r="K916" s="357"/>
      <c r="L916" s="357"/>
      <c r="M916" s="357"/>
      <c r="N916" s="357"/>
      <c r="O916" s="357"/>
      <c r="P916" s="357"/>
      <c r="Q916" s="357"/>
      <c r="R916" s="357"/>
      <c r="S916" s="357"/>
      <c r="T916" s="357"/>
      <c r="U916" s="357"/>
      <c r="V916" s="357"/>
      <c r="W916" s="357"/>
      <c r="X916" s="357"/>
      <c r="Y916" s="357"/>
      <c r="Z916" s="357"/>
    </row>
    <row r="917" spans="1:26" ht="12.75" customHeight="1" x14ac:dyDescent="0.25">
      <c r="A917" s="357"/>
      <c r="B917" s="357"/>
      <c r="C917" s="357"/>
      <c r="D917" s="357"/>
      <c r="E917" s="355"/>
      <c r="F917" s="356"/>
      <c r="G917" s="357"/>
      <c r="H917" s="357"/>
      <c r="I917" s="357"/>
      <c r="J917" s="357"/>
      <c r="K917" s="357"/>
      <c r="L917" s="357"/>
      <c r="M917" s="357"/>
      <c r="N917" s="357"/>
      <c r="O917" s="357"/>
      <c r="P917" s="357"/>
      <c r="Q917" s="357"/>
      <c r="R917" s="357"/>
      <c r="S917" s="357"/>
      <c r="T917" s="357"/>
      <c r="U917" s="357"/>
      <c r="V917" s="357"/>
      <c r="W917" s="357"/>
      <c r="X917" s="357"/>
      <c r="Y917" s="357"/>
      <c r="Z917" s="357"/>
    </row>
    <row r="918" spans="1:26" ht="12.75" customHeight="1" x14ac:dyDescent="0.25">
      <c r="A918" s="357" t="s">
        <v>179</v>
      </c>
      <c r="B918" s="357"/>
      <c r="C918" s="357" t="s">
        <v>3</v>
      </c>
      <c r="D918" s="361" t="s">
        <v>352</v>
      </c>
      <c r="E918" s="355"/>
      <c r="F918" s="356"/>
      <c r="G918" s="357"/>
      <c r="H918" s="357"/>
      <c r="I918" s="357"/>
      <c r="J918" s="357"/>
      <c r="K918" s="357"/>
      <c r="L918" s="357"/>
      <c r="M918" s="357"/>
      <c r="N918" s="357"/>
      <c r="O918" s="357"/>
      <c r="P918" s="357"/>
      <c r="Q918" s="357"/>
      <c r="R918" s="357"/>
      <c r="S918" s="357"/>
      <c r="T918" s="357"/>
      <c r="U918" s="357"/>
      <c r="V918" s="357"/>
      <c r="W918" s="357"/>
      <c r="X918" s="357"/>
      <c r="Y918" s="357"/>
      <c r="Z918" s="357"/>
    </row>
    <row r="919" spans="1:26" ht="12.75" customHeight="1" x14ac:dyDescent="0.25">
      <c r="A919" s="357" t="s">
        <v>181</v>
      </c>
      <c r="B919" s="357"/>
      <c r="C919" s="357" t="s">
        <v>3</v>
      </c>
      <c r="D919" s="357" t="s">
        <v>87</v>
      </c>
      <c r="E919" s="355"/>
      <c r="F919" s="356"/>
      <c r="G919" s="383"/>
      <c r="H919" s="357"/>
      <c r="I919" s="357"/>
      <c r="J919" s="357"/>
      <c r="K919" s="357"/>
      <c r="L919" s="357"/>
      <c r="M919" s="357"/>
      <c r="N919" s="357"/>
      <c r="O919" s="357"/>
      <c r="P919" s="357"/>
      <c r="Q919" s="357"/>
      <c r="R919" s="357"/>
      <c r="S919" s="357"/>
      <c r="T919" s="357"/>
      <c r="U919" s="357"/>
      <c r="V919" s="357"/>
      <c r="W919" s="357"/>
      <c r="X919" s="357"/>
      <c r="Y919" s="357"/>
      <c r="Z919" s="357"/>
    </row>
    <row r="920" spans="1:26" ht="12.75" customHeight="1" x14ac:dyDescent="0.25">
      <c r="A920" s="357" t="s">
        <v>183</v>
      </c>
      <c r="B920" s="357"/>
      <c r="C920" s="357" t="s">
        <v>3</v>
      </c>
      <c r="D920" s="357" t="s">
        <v>88</v>
      </c>
      <c r="E920" s="355"/>
      <c r="F920" s="356"/>
      <c r="G920" s="357"/>
      <c r="H920" s="357"/>
      <c r="I920" s="357"/>
      <c r="J920" s="357"/>
      <c r="K920" s="357"/>
      <c r="L920" s="357"/>
      <c r="M920" s="357"/>
      <c r="N920" s="357"/>
      <c r="O920" s="357"/>
      <c r="P920" s="357"/>
      <c r="Q920" s="357"/>
      <c r="R920" s="357"/>
      <c r="S920" s="357"/>
      <c r="T920" s="357"/>
      <c r="U920" s="357"/>
      <c r="V920" s="357"/>
      <c r="W920" s="357"/>
      <c r="X920" s="357"/>
      <c r="Y920" s="357"/>
      <c r="Z920" s="357"/>
    </row>
    <row r="921" spans="1:26" ht="12.75" customHeight="1" x14ac:dyDescent="0.25">
      <c r="A921" s="357"/>
      <c r="B921" s="357"/>
      <c r="C921" s="357"/>
      <c r="D921" s="357"/>
      <c r="E921" s="355"/>
      <c r="F921" s="356"/>
      <c r="G921" s="357"/>
      <c r="H921" s="357"/>
      <c r="I921" s="357"/>
      <c r="J921" s="357"/>
      <c r="K921" s="357"/>
      <c r="L921" s="357"/>
      <c r="M921" s="357"/>
      <c r="N921" s="357"/>
      <c r="O921" s="357"/>
      <c r="P921" s="357"/>
      <c r="Q921" s="357"/>
      <c r="R921" s="357"/>
      <c r="S921" s="357"/>
      <c r="T921" s="357"/>
      <c r="U921" s="357"/>
      <c r="V921" s="357"/>
      <c r="W921" s="357"/>
      <c r="X921" s="357"/>
      <c r="Y921" s="357"/>
      <c r="Z921" s="357"/>
    </row>
    <row r="922" spans="1:26" ht="12.75" customHeight="1" x14ac:dyDescent="0.25">
      <c r="A922" s="362" t="s">
        <v>185</v>
      </c>
      <c r="B922" s="533" t="s">
        <v>186</v>
      </c>
      <c r="C922" s="517"/>
      <c r="D922" s="534"/>
      <c r="E922" s="362" t="s">
        <v>187</v>
      </c>
      <c r="F922" s="363" t="s">
        <v>188</v>
      </c>
      <c r="G922" s="362" t="s">
        <v>189</v>
      </c>
      <c r="H922" s="362" t="s">
        <v>190</v>
      </c>
      <c r="I922" s="357"/>
      <c r="J922" s="357"/>
      <c r="K922" s="357"/>
      <c r="L922" s="357"/>
      <c r="M922" s="357"/>
      <c r="N922" s="357"/>
      <c r="O922" s="357"/>
      <c r="P922" s="357"/>
      <c r="Q922" s="357"/>
      <c r="R922" s="357"/>
      <c r="S922" s="357"/>
      <c r="T922" s="357"/>
      <c r="U922" s="357"/>
      <c r="V922" s="357"/>
      <c r="W922" s="357"/>
      <c r="X922" s="357"/>
      <c r="Y922" s="357"/>
      <c r="Z922" s="357"/>
    </row>
    <row r="923" spans="1:26" ht="12.75" customHeight="1" x14ac:dyDescent="0.25">
      <c r="A923" s="364" t="s">
        <v>191</v>
      </c>
      <c r="B923" s="365" t="s">
        <v>192</v>
      </c>
      <c r="C923" s="366"/>
      <c r="D923" s="367"/>
      <c r="E923" s="364"/>
      <c r="F923" s="368"/>
      <c r="G923" s="369"/>
      <c r="H923" s="370"/>
      <c r="I923" s="357"/>
      <c r="J923" s="357"/>
      <c r="K923" s="357"/>
      <c r="L923" s="357"/>
      <c r="M923" s="357"/>
      <c r="N923" s="357"/>
      <c r="O923" s="357"/>
      <c r="P923" s="357"/>
      <c r="Q923" s="357"/>
      <c r="R923" s="357"/>
      <c r="S923" s="357"/>
      <c r="T923" s="357"/>
      <c r="U923" s="357"/>
      <c r="V923" s="357"/>
      <c r="W923" s="357"/>
      <c r="X923" s="357"/>
      <c r="Y923" s="357"/>
      <c r="Z923" s="357"/>
    </row>
    <row r="924" spans="1:26" ht="12.75" customHeight="1" x14ac:dyDescent="0.25">
      <c r="A924" s="371">
        <v>1</v>
      </c>
      <c r="B924" s="372" t="s">
        <v>342</v>
      </c>
      <c r="C924" s="373"/>
      <c r="D924" s="374"/>
      <c r="E924" s="375" t="s">
        <v>194</v>
      </c>
      <c r="F924" s="376">
        <v>1.5</v>
      </c>
      <c r="G924" s="377">
        <f>BAHAN!$D$10</f>
        <v>65000</v>
      </c>
      <c r="H924" s="377">
        <f t="shared" ref="H924:H925" si="66">G924*F924</f>
        <v>97500</v>
      </c>
      <c r="I924" s="357"/>
      <c r="J924" s="357"/>
      <c r="K924" s="357"/>
      <c r="L924" s="357"/>
      <c r="M924" s="357"/>
      <c r="N924" s="357"/>
      <c r="O924" s="357"/>
      <c r="P924" s="357"/>
      <c r="Q924" s="357"/>
      <c r="R924" s="357"/>
      <c r="S924" s="357"/>
      <c r="T924" s="357"/>
      <c r="U924" s="357"/>
      <c r="V924" s="357"/>
      <c r="W924" s="357"/>
      <c r="X924" s="357"/>
      <c r="Y924" s="357"/>
      <c r="Z924" s="357"/>
    </row>
    <row r="925" spans="1:26" ht="12.75" customHeight="1" x14ac:dyDescent="0.25">
      <c r="A925" s="371">
        <v>2</v>
      </c>
      <c r="B925" s="372" t="s">
        <v>195</v>
      </c>
      <c r="C925" s="373"/>
      <c r="D925" s="374"/>
      <c r="E925" s="375" t="s">
        <v>194</v>
      </c>
      <c r="F925" s="376">
        <v>1</v>
      </c>
      <c r="G925" s="377">
        <f>BAHAN!$D$12</f>
        <v>94400</v>
      </c>
      <c r="H925" s="377">
        <f t="shared" si="66"/>
        <v>94400</v>
      </c>
      <c r="I925" s="357"/>
      <c r="J925" s="357"/>
      <c r="K925" s="357"/>
      <c r="L925" s="357"/>
      <c r="M925" s="357"/>
      <c r="N925" s="357"/>
      <c r="O925" s="357"/>
      <c r="P925" s="357"/>
      <c r="Q925" s="357"/>
      <c r="R925" s="357"/>
      <c r="S925" s="357"/>
      <c r="T925" s="357"/>
      <c r="U925" s="357"/>
      <c r="V925" s="357"/>
      <c r="W925" s="357"/>
      <c r="X925" s="357"/>
      <c r="Y925" s="357"/>
      <c r="Z925" s="357"/>
    </row>
    <row r="926" spans="1:26" ht="12.75" customHeight="1" x14ac:dyDescent="0.25">
      <c r="A926" s="535" t="s">
        <v>196</v>
      </c>
      <c r="B926" s="517"/>
      <c r="C926" s="517"/>
      <c r="D926" s="517"/>
      <c r="E926" s="517"/>
      <c r="F926" s="517"/>
      <c r="G926" s="534"/>
      <c r="H926" s="370">
        <f>SUM(H924:H925)</f>
        <v>191900</v>
      </c>
      <c r="I926" s="357"/>
      <c r="J926" s="357"/>
      <c r="K926" s="357"/>
      <c r="L926" s="357"/>
      <c r="M926" s="357"/>
      <c r="N926" s="357"/>
      <c r="O926" s="357"/>
      <c r="P926" s="357"/>
      <c r="Q926" s="357"/>
      <c r="R926" s="357"/>
      <c r="S926" s="357"/>
      <c r="T926" s="357"/>
      <c r="U926" s="357"/>
      <c r="V926" s="357"/>
      <c r="W926" s="357"/>
      <c r="X926" s="357"/>
      <c r="Y926" s="357"/>
      <c r="Z926" s="357"/>
    </row>
    <row r="927" spans="1:26" ht="12.75" customHeight="1" x14ac:dyDescent="0.25">
      <c r="A927" s="364" t="s">
        <v>205</v>
      </c>
      <c r="B927" s="365" t="s">
        <v>206</v>
      </c>
      <c r="C927" s="366"/>
      <c r="D927" s="374"/>
      <c r="E927" s="364"/>
      <c r="F927" s="368"/>
      <c r="G927" s="369"/>
      <c r="H927" s="370"/>
      <c r="I927" s="357"/>
      <c r="J927" s="357"/>
      <c r="K927" s="357"/>
      <c r="L927" s="357"/>
      <c r="M927" s="357"/>
      <c r="N927" s="357"/>
      <c r="O927" s="357"/>
      <c r="P927" s="357"/>
      <c r="Q927" s="357"/>
      <c r="R927" s="357"/>
      <c r="S927" s="357"/>
      <c r="T927" s="357"/>
      <c r="U927" s="357"/>
      <c r="V927" s="357"/>
      <c r="W927" s="357"/>
      <c r="X927" s="357"/>
      <c r="Y927" s="357"/>
      <c r="Z927" s="357"/>
    </row>
    <row r="928" spans="1:26" ht="12.75" customHeight="1" x14ac:dyDescent="0.25">
      <c r="A928" s="371">
        <v>1</v>
      </c>
      <c r="B928" s="372" t="s">
        <v>352</v>
      </c>
      <c r="C928" s="373"/>
      <c r="D928" s="374"/>
      <c r="E928" s="375" t="s">
        <v>227</v>
      </c>
      <c r="F928" s="376">
        <v>1</v>
      </c>
      <c r="G928" s="382">
        <f>BAHAN!$D$71</f>
        <v>108650</v>
      </c>
      <c r="H928" s="377">
        <f>G928*F928</f>
        <v>108650</v>
      </c>
      <c r="I928" s="357"/>
      <c r="J928" s="357"/>
      <c r="K928" s="357"/>
      <c r="L928" s="357"/>
      <c r="M928" s="357"/>
      <c r="N928" s="357"/>
      <c r="O928" s="357"/>
      <c r="P928" s="357"/>
      <c r="Q928" s="357"/>
      <c r="R928" s="357"/>
      <c r="S928" s="357"/>
      <c r="T928" s="357"/>
      <c r="U928" s="357"/>
      <c r="V928" s="357"/>
      <c r="W928" s="357"/>
      <c r="X928" s="357"/>
      <c r="Y928" s="357"/>
      <c r="Z928" s="357"/>
    </row>
    <row r="929" spans="1:26" ht="12.75" customHeight="1" x14ac:dyDescent="0.25">
      <c r="A929" s="535" t="s">
        <v>212</v>
      </c>
      <c r="B929" s="517"/>
      <c r="C929" s="517"/>
      <c r="D929" s="517"/>
      <c r="E929" s="517"/>
      <c r="F929" s="517"/>
      <c r="G929" s="534"/>
      <c r="H929" s="370">
        <f>SUM(H928)</f>
        <v>108650</v>
      </c>
      <c r="I929" s="357"/>
      <c r="J929" s="357"/>
      <c r="K929" s="357"/>
      <c r="L929" s="357"/>
      <c r="M929" s="357"/>
      <c r="N929" s="357"/>
      <c r="O929" s="357"/>
      <c r="P929" s="357"/>
      <c r="Q929" s="357"/>
      <c r="R929" s="357"/>
      <c r="S929" s="357"/>
      <c r="T929" s="357"/>
      <c r="U929" s="357"/>
      <c r="V929" s="357"/>
      <c r="W929" s="357"/>
      <c r="X929" s="357"/>
      <c r="Y929" s="357"/>
      <c r="Z929" s="357"/>
    </row>
    <row r="930" spans="1:26" ht="12.75" customHeight="1" x14ac:dyDescent="0.25">
      <c r="A930" s="364" t="s">
        <v>13</v>
      </c>
      <c r="B930" s="365" t="s">
        <v>213</v>
      </c>
      <c r="C930" s="366"/>
      <c r="D930" s="366"/>
      <c r="E930" s="378"/>
      <c r="F930" s="379"/>
      <c r="G930" s="374"/>
      <c r="H930" s="370">
        <f>H926+H929</f>
        <v>300550</v>
      </c>
      <c r="I930" s="357"/>
      <c r="J930" s="357"/>
      <c r="K930" s="357"/>
      <c r="L930" s="357"/>
      <c r="M930" s="357"/>
      <c r="N930" s="357"/>
      <c r="O930" s="357"/>
      <c r="P930" s="357"/>
      <c r="Q930" s="357"/>
      <c r="R930" s="357"/>
      <c r="S930" s="357"/>
      <c r="T930" s="357"/>
      <c r="U930" s="357"/>
      <c r="V930" s="357"/>
      <c r="W930" s="357"/>
      <c r="X930" s="357"/>
      <c r="Y930" s="357"/>
      <c r="Z930" s="357"/>
    </row>
    <row r="931" spans="1:26" ht="12.75" customHeight="1" x14ac:dyDescent="0.25">
      <c r="A931" s="364" t="s">
        <v>14</v>
      </c>
      <c r="B931" s="365" t="s">
        <v>198</v>
      </c>
      <c r="C931" s="366"/>
      <c r="D931" s="366"/>
      <c r="E931" s="380">
        <v>0</v>
      </c>
      <c r="F931" s="381" t="s">
        <v>214</v>
      </c>
      <c r="G931" s="374"/>
      <c r="H931" s="370">
        <f>H930*E931</f>
        <v>0</v>
      </c>
      <c r="I931" s="357"/>
      <c r="J931" s="357"/>
      <c r="K931" s="357"/>
      <c r="L931" s="357"/>
      <c r="M931" s="357"/>
      <c r="N931" s="357"/>
      <c r="O931" s="357"/>
      <c r="P931" s="357"/>
      <c r="Q931" s="357"/>
      <c r="R931" s="357"/>
      <c r="S931" s="357"/>
      <c r="T931" s="357"/>
      <c r="U931" s="357"/>
      <c r="V931" s="357"/>
      <c r="W931" s="357"/>
      <c r="X931" s="357"/>
      <c r="Y931" s="357"/>
      <c r="Z931" s="357"/>
    </row>
    <row r="932" spans="1:26" ht="12.75" customHeight="1" x14ac:dyDescent="0.25">
      <c r="A932" s="364" t="s">
        <v>15</v>
      </c>
      <c r="B932" s="365" t="s">
        <v>215</v>
      </c>
      <c r="C932" s="366"/>
      <c r="D932" s="366"/>
      <c r="E932" s="378"/>
      <c r="F932" s="379"/>
      <c r="G932" s="374"/>
      <c r="H932" s="370">
        <f>SUM(H930:H931)</f>
        <v>300550</v>
      </c>
      <c r="I932" s="357"/>
      <c r="J932" s="357"/>
      <c r="K932" s="357"/>
      <c r="L932" s="357"/>
      <c r="M932" s="357"/>
      <c r="N932" s="357"/>
      <c r="O932" s="357"/>
      <c r="P932" s="357"/>
      <c r="Q932" s="357"/>
      <c r="R932" s="357"/>
      <c r="S932" s="357"/>
      <c r="T932" s="357"/>
      <c r="U932" s="357"/>
      <c r="V932" s="357"/>
      <c r="W932" s="357"/>
      <c r="X932" s="357"/>
      <c r="Y932" s="357"/>
      <c r="Z932" s="357"/>
    </row>
    <row r="933" spans="1:26" ht="12.75" customHeight="1" x14ac:dyDescent="0.25">
      <c r="A933" s="357"/>
      <c r="B933" s="357"/>
      <c r="C933" s="357"/>
      <c r="D933" s="357"/>
      <c r="E933" s="355"/>
      <c r="F933" s="356"/>
      <c r="G933" s="357"/>
      <c r="H933" s="357"/>
      <c r="I933" s="357"/>
      <c r="J933" s="357"/>
      <c r="K933" s="357"/>
      <c r="L933" s="357"/>
      <c r="M933" s="357"/>
      <c r="N933" s="357"/>
      <c r="O933" s="357"/>
      <c r="P933" s="357"/>
      <c r="Q933" s="357"/>
      <c r="R933" s="357"/>
      <c r="S933" s="357"/>
      <c r="T933" s="357"/>
      <c r="U933" s="357"/>
      <c r="V933" s="357"/>
      <c r="W933" s="357"/>
      <c r="X933" s="357"/>
      <c r="Y933" s="357"/>
      <c r="Z933" s="357"/>
    </row>
    <row r="934" spans="1:26" ht="12.75" customHeight="1" x14ac:dyDescent="0.25">
      <c r="A934" s="357"/>
      <c r="B934" s="357"/>
      <c r="C934" s="357"/>
      <c r="D934" s="357"/>
      <c r="E934" s="355"/>
      <c r="F934" s="356"/>
      <c r="G934" s="357"/>
      <c r="H934" s="357"/>
      <c r="I934" s="357"/>
      <c r="J934" s="357"/>
      <c r="K934" s="357"/>
      <c r="L934" s="357"/>
      <c r="M934" s="357"/>
      <c r="N934" s="357"/>
      <c r="O934" s="357"/>
      <c r="P934" s="357"/>
      <c r="Q934" s="357"/>
      <c r="R934" s="357"/>
      <c r="S934" s="357"/>
      <c r="T934" s="357"/>
      <c r="U934" s="357"/>
      <c r="V934" s="357"/>
      <c r="W934" s="357"/>
      <c r="X934" s="357"/>
      <c r="Y934" s="357"/>
      <c r="Z934" s="357"/>
    </row>
    <row r="935" spans="1:26" ht="12.75" customHeight="1" x14ac:dyDescent="0.25">
      <c r="A935" s="357"/>
      <c r="B935" s="357"/>
      <c r="C935" s="357"/>
      <c r="D935" s="357"/>
      <c r="E935" s="355"/>
      <c r="F935" s="356"/>
      <c r="G935" s="357"/>
      <c r="H935" s="357"/>
      <c r="I935" s="357"/>
      <c r="J935" s="357"/>
      <c r="K935" s="357"/>
      <c r="L935" s="357"/>
      <c r="M935" s="357"/>
      <c r="N935" s="357"/>
      <c r="O935" s="357"/>
      <c r="P935" s="357"/>
      <c r="Q935" s="357"/>
      <c r="R935" s="357"/>
      <c r="S935" s="357"/>
      <c r="T935" s="357"/>
      <c r="U935" s="357"/>
      <c r="V935" s="357"/>
      <c r="W935" s="357"/>
      <c r="X935" s="357"/>
      <c r="Y935" s="357"/>
      <c r="Z935" s="357"/>
    </row>
    <row r="936" spans="1:26" ht="12.75" customHeight="1" x14ac:dyDescent="0.25">
      <c r="A936" s="357" t="s">
        <v>179</v>
      </c>
      <c r="B936" s="357"/>
      <c r="C936" s="357" t="s">
        <v>3</v>
      </c>
      <c r="D936" s="361" t="s">
        <v>353</v>
      </c>
      <c r="E936" s="355"/>
      <c r="F936" s="356"/>
      <c r="G936" s="357"/>
      <c r="H936" s="357"/>
      <c r="I936" s="357"/>
      <c r="J936" s="357"/>
      <c r="K936" s="357"/>
      <c r="L936" s="357"/>
      <c r="M936" s="357"/>
      <c r="N936" s="357"/>
      <c r="O936" s="357"/>
      <c r="P936" s="357"/>
      <c r="Q936" s="357"/>
      <c r="R936" s="357"/>
      <c r="S936" s="357"/>
      <c r="T936" s="357"/>
      <c r="U936" s="357"/>
      <c r="V936" s="357"/>
      <c r="W936" s="357"/>
      <c r="X936" s="357"/>
      <c r="Y936" s="357"/>
      <c r="Z936" s="357"/>
    </row>
    <row r="937" spans="1:26" ht="12.75" customHeight="1" x14ac:dyDescent="0.25">
      <c r="A937" s="357" t="s">
        <v>181</v>
      </c>
      <c r="B937" s="357"/>
      <c r="C937" s="357" t="s">
        <v>3</v>
      </c>
      <c r="D937" s="357" t="s">
        <v>56</v>
      </c>
      <c r="E937" s="355"/>
      <c r="F937" s="356"/>
      <c r="G937" s="383"/>
      <c r="H937" s="357"/>
      <c r="I937" s="357"/>
      <c r="J937" s="357"/>
      <c r="K937" s="357"/>
      <c r="L937" s="357"/>
      <c r="M937" s="357"/>
      <c r="N937" s="357"/>
      <c r="O937" s="357"/>
      <c r="P937" s="357"/>
      <c r="Q937" s="357"/>
      <c r="R937" s="357"/>
      <c r="S937" s="357"/>
      <c r="T937" s="357"/>
      <c r="U937" s="357"/>
      <c r="V937" s="357"/>
      <c r="W937" s="357"/>
      <c r="X937" s="357"/>
      <c r="Y937" s="357"/>
      <c r="Z937" s="357"/>
    </row>
    <row r="938" spans="1:26" ht="12.75" customHeight="1" x14ac:dyDescent="0.25">
      <c r="A938" s="357" t="s">
        <v>183</v>
      </c>
      <c r="B938" s="357"/>
      <c r="C938" s="357" t="s">
        <v>3</v>
      </c>
      <c r="D938" s="357" t="s">
        <v>354</v>
      </c>
      <c r="E938" s="355"/>
      <c r="F938" s="356"/>
      <c r="G938" s="357"/>
      <c r="H938" s="357"/>
      <c r="I938" s="357"/>
      <c r="J938" s="357"/>
      <c r="K938" s="357"/>
      <c r="L938" s="357"/>
      <c r="M938" s="357"/>
      <c r="N938" s="357"/>
      <c r="O938" s="357"/>
      <c r="P938" s="357"/>
      <c r="Q938" s="357"/>
      <c r="R938" s="357"/>
      <c r="S938" s="357"/>
      <c r="T938" s="357"/>
      <c r="U938" s="357"/>
      <c r="V938" s="357"/>
      <c r="W938" s="357"/>
      <c r="X938" s="357"/>
      <c r="Y938" s="357"/>
      <c r="Z938" s="357"/>
    </row>
    <row r="939" spans="1:26" ht="12.75" customHeight="1" x14ac:dyDescent="0.25">
      <c r="A939" s="357"/>
      <c r="B939" s="357"/>
      <c r="C939" s="357"/>
      <c r="D939" s="357"/>
      <c r="E939" s="355"/>
      <c r="F939" s="356"/>
      <c r="G939" s="357"/>
      <c r="H939" s="357"/>
      <c r="I939" s="357"/>
      <c r="J939" s="357"/>
      <c r="K939" s="357"/>
      <c r="L939" s="357"/>
      <c r="M939" s="357"/>
      <c r="N939" s="357"/>
      <c r="O939" s="357"/>
      <c r="P939" s="357"/>
      <c r="Q939" s="357"/>
      <c r="R939" s="357"/>
      <c r="S939" s="357"/>
      <c r="T939" s="357"/>
      <c r="U939" s="357"/>
      <c r="V939" s="357"/>
      <c r="W939" s="357"/>
      <c r="X939" s="357"/>
      <c r="Y939" s="357"/>
      <c r="Z939" s="357"/>
    </row>
    <row r="940" spans="1:26" ht="12.75" customHeight="1" x14ac:dyDescent="0.25">
      <c r="A940" s="362" t="s">
        <v>185</v>
      </c>
      <c r="B940" s="533" t="s">
        <v>186</v>
      </c>
      <c r="C940" s="517"/>
      <c r="D940" s="534"/>
      <c r="E940" s="362" t="s">
        <v>187</v>
      </c>
      <c r="F940" s="363" t="s">
        <v>188</v>
      </c>
      <c r="G940" s="362" t="s">
        <v>189</v>
      </c>
      <c r="H940" s="362" t="s">
        <v>190</v>
      </c>
      <c r="I940" s="357"/>
      <c r="J940" s="357"/>
      <c r="K940" s="357"/>
      <c r="L940" s="357"/>
      <c r="M940" s="357"/>
      <c r="N940" s="357"/>
      <c r="O940" s="357"/>
      <c r="P940" s="357"/>
      <c r="Q940" s="357"/>
      <c r="R940" s="357"/>
      <c r="S940" s="357"/>
      <c r="T940" s="357"/>
      <c r="U940" s="357"/>
      <c r="V940" s="357"/>
      <c r="W940" s="357"/>
      <c r="X940" s="357"/>
      <c r="Y940" s="357"/>
      <c r="Z940" s="357"/>
    </row>
    <row r="941" spans="1:26" ht="12.75" customHeight="1" x14ac:dyDescent="0.25">
      <c r="A941" s="364" t="s">
        <v>191</v>
      </c>
      <c r="B941" s="365" t="s">
        <v>192</v>
      </c>
      <c r="C941" s="366"/>
      <c r="D941" s="367"/>
      <c r="E941" s="364"/>
      <c r="F941" s="368"/>
      <c r="G941" s="369"/>
      <c r="H941" s="370"/>
      <c r="I941" s="357"/>
      <c r="J941" s="357"/>
      <c r="K941" s="357"/>
      <c r="L941" s="357"/>
      <c r="M941" s="357"/>
      <c r="N941" s="357"/>
      <c r="O941" s="357"/>
      <c r="P941" s="357"/>
      <c r="Q941" s="357"/>
      <c r="R941" s="357"/>
      <c r="S941" s="357"/>
      <c r="T941" s="357"/>
      <c r="U941" s="357"/>
      <c r="V941" s="357"/>
      <c r="W941" s="357"/>
      <c r="X941" s="357"/>
      <c r="Y941" s="357"/>
      <c r="Z941" s="357"/>
    </row>
    <row r="942" spans="1:26" ht="12.75" customHeight="1" x14ac:dyDescent="0.25">
      <c r="A942" s="371">
        <v>1</v>
      </c>
      <c r="B942" s="372" t="s">
        <v>193</v>
      </c>
      <c r="C942" s="373"/>
      <c r="D942" s="374"/>
      <c r="E942" s="375" t="s">
        <v>194</v>
      </c>
      <c r="F942" s="376">
        <v>1.8E-3</v>
      </c>
      <c r="G942" s="377">
        <f>BAHAN!$D$9</f>
        <v>70000</v>
      </c>
      <c r="H942" s="377">
        <f t="shared" ref="H942:H945" si="67">G942*F942</f>
        <v>126</v>
      </c>
      <c r="I942" s="357"/>
      <c r="J942" s="357"/>
      <c r="K942" s="357"/>
      <c r="L942" s="357"/>
      <c r="M942" s="357"/>
      <c r="N942" s="357"/>
      <c r="O942" s="357"/>
      <c r="P942" s="357"/>
      <c r="Q942" s="357"/>
      <c r="R942" s="357"/>
      <c r="S942" s="357"/>
      <c r="T942" s="357"/>
      <c r="U942" s="357"/>
      <c r="V942" s="357"/>
      <c r="W942" s="357"/>
      <c r="X942" s="357"/>
      <c r="Y942" s="357"/>
      <c r="Z942" s="357"/>
    </row>
    <row r="943" spans="1:26" ht="12.75" customHeight="1" x14ac:dyDescent="0.25">
      <c r="A943" s="371">
        <v>2</v>
      </c>
      <c r="B943" s="372" t="s">
        <v>221</v>
      </c>
      <c r="C943" s="373"/>
      <c r="D943" s="374"/>
      <c r="E943" s="375" t="s">
        <v>194</v>
      </c>
      <c r="F943" s="376">
        <v>6.0000000000000001E-3</v>
      </c>
      <c r="G943" s="377">
        <f>BAHAN!$D$10</f>
        <v>65000</v>
      </c>
      <c r="H943" s="377">
        <f t="shared" si="67"/>
        <v>390</v>
      </c>
      <c r="I943" s="357"/>
      <c r="J943" s="357"/>
      <c r="K943" s="357"/>
      <c r="L943" s="357"/>
      <c r="M943" s="357"/>
      <c r="N943" s="357"/>
      <c r="O943" s="357"/>
      <c r="P943" s="357"/>
      <c r="Q943" s="357"/>
      <c r="R943" s="357"/>
      <c r="S943" s="357"/>
      <c r="T943" s="357"/>
      <c r="U943" s="357"/>
      <c r="V943" s="357"/>
      <c r="W943" s="357"/>
      <c r="X943" s="357"/>
      <c r="Y943" s="357"/>
      <c r="Z943" s="357"/>
    </row>
    <row r="944" spans="1:26" ht="12.75" customHeight="1" x14ac:dyDescent="0.25">
      <c r="A944" s="371">
        <v>3</v>
      </c>
      <c r="B944" s="372" t="s">
        <v>222</v>
      </c>
      <c r="C944" s="373"/>
      <c r="D944" s="374"/>
      <c r="E944" s="375" t="s">
        <v>194</v>
      </c>
      <c r="F944" s="376">
        <v>0.06</v>
      </c>
      <c r="G944" s="377">
        <f>BAHAN!$D$11</f>
        <v>70000</v>
      </c>
      <c r="H944" s="377">
        <f t="shared" si="67"/>
        <v>4200</v>
      </c>
      <c r="I944" s="357"/>
      <c r="J944" s="357"/>
      <c r="K944" s="357"/>
      <c r="L944" s="357"/>
      <c r="M944" s="357"/>
      <c r="N944" s="357"/>
      <c r="O944" s="357"/>
      <c r="P944" s="357"/>
      <c r="Q944" s="357"/>
      <c r="R944" s="357"/>
      <c r="S944" s="357"/>
      <c r="T944" s="357"/>
      <c r="U944" s="357"/>
      <c r="V944" s="357"/>
      <c r="W944" s="357"/>
      <c r="X944" s="357"/>
      <c r="Y944" s="357"/>
      <c r="Z944" s="357"/>
    </row>
    <row r="945" spans="1:26" ht="12.75" customHeight="1" x14ac:dyDescent="0.25">
      <c r="A945" s="371">
        <v>4</v>
      </c>
      <c r="B945" s="372" t="s">
        <v>195</v>
      </c>
      <c r="C945" s="373"/>
      <c r="D945" s="374"/>
      <c r="E945" s="375" t="s">
        <v>194</v>
      </c>
      <c r="F945" s="376">
        <v>3.5999999999999997E-2</v>
      </c>
      <c r="G945" s="377">
        <f>BAHAN!$D$12</f>
        <v>94400</v>
      </c>
      <c r="H945" s="377">
        <f t="shared" si="67"/>
        <v>3398.3999999999996</v>
      </c>
      <c r="I945" s="357"/>
      <c r="J945" s="357"/>
      <c r="K945" s="357"/>
      <c r="L945" s="357"/>
      <c r="M945" s="357"/>
      <c r="N945" s="357"/>
      <c r="O945" s="357"/>
      <c r="P945" s="357"/>
      <c r="Q945" s="357"/>
      <c r="R945" s="357"/>
      <c r="S945" s="357"/>
      <c r="T945" s="357"/>
      <c r="U945" s="357"/>
      <c r="V945" s="357"/>
      <c r="W945" s="357"/>
      <c r="X945" s="357"/>
      <c r="Y945" s="357"/>
      <c r="Z945" s="357"/>
    </row>
    <row r="946" spans="1:26" ht="12.75" customHeight="1" x14ac:dyDescent="0.25">
      <c r="A946" s="535" t="s">
        <v>196</v>
      </c>
      <c r="B946" s="517"/>
      <c r="C946" s="517"/>
      <c r="D946" s="517"/>
      <c r="E946" s="517"/>
      <c r="F946" s="517"/>
      <c r="G946" s="534"/>
      <c r="H946" s="370">
        <f>SUM(H942:H945)</f>
        <v>8114.4</v>
      </c>
      <c r="I946" s="357"/>
      <c r="J946" s="357"/>
      <c r="K946" s="357"/>
      <c r="L946" s="357"/>
      <c r="M946" s="357"/>
      <c r="N946" s="357"/>
      <c r="O946" s="357"/>
      <c r="P946" s="357"/>
      <c r="Q946" s="357"/>
      <c r="R946" s="357"/>
      <c r="S946" s="357"/>
      <c r="T946" s="357"/>
      <c r="U946" s="357"/>
      <c r="V946" s="357"/>
      <c r="W946" s="357"/>
      <c r="X946" s="357"/>
      <c r="Y946" s="357"/>
      <c r="Z946" s="357"/>
    </row>
    <row r="947" spans="1:26" ht="12.75" customHeight="1" x14ac:dyDescent="0.25">
      <c r="A947" s="364" t="s">
        <v>205</v>
      </c>
      <c r="B947" s="365" t="s">
        <v>206</v>
      </c>
      <c r="C947" s="366"/>
      <c r="D947" s="374"/>
      <c r="E947" s="364"/>
      <c r="F947" s="368"/>
      <c r="G947" s="369"/>
      <c r="H947" s="370"/>
      <c r="I947" s="357"/>
      <c r="J947" s="357"/>
      <c r="K947" s="357"/>
      <c r="L947" s="357"/>
      <c r="M947" s="357"/>
      <c r="N947" s="357"/>
      <c r="O947" s="357"/>
      <c r="P947" s="357"/>
      <c r="Q947" s="357"/>
      <c r="R947" s="357"/>
      <c r="S947" s="357"/>
      <c r="T947" s="357"/>
      <c r="U947" s="357"/>
      <c r="V947" s="357"/>
      <c r="W947" s="357"/>
      <c r="X947" s="357"/>
      <c r="Y947" s="357"/>
      <c r="Z947" s="357"/>
    </row>
    <row r="948" spans="1:26" ht="12.75" customHeight="1" x14ac:dyDescent="0.25">
      <c r="A948" s="371">
        <v>1</v>
      </c>
      <c r="B948" s="372" t="s">
        <v>355</v>
      </c>
      <c r="C948" s="373"/>
      <c r="D948" s="374"/>
      <c r="E948" s="375" t="s">
        <v>327</v>
      </c>
      <c r="F948" s="376">
        <v>0.3</v>
      </c>
      <c r="G948" s="382">
        <f>BAHAN!$D$72</f>
        <v>21525</v>
      </c>
      <c r="H948" s="377">
        <f t="shared" ref="H948:H949" si="68">G948*F948</f>
        <v>6457.5</v>
      </c>
      <c r="I948" s="357"/>
      <c r="J948" s="357"/>
      <c r="K948" s="357"/>
      <c r="L948" s="357"/>
      <c r="M948" s="357"/>
      <c r="N948" s="357"/>
      <c r="O948" s="357"/>
      <c r="P948" s="357"/>
      <c r="Q948" s="357"/>
      <c r="R948" s="357"/>
      <c r="S948" s="357"/>
      <c r="T948" s="357"/>
      <c r="U948" s="357"/>
      <c r="V948" s="357"/>
      <c r="W948" s="357"/>
      <c r="X948" s="357"/>
      <c r="Y948" s="357"/>
      <c r="Z948" s="357"/>
    </row>
    <row r="949" spans="1:26" ht="12.75" customHeight="1" x14ac:dyDescent="0.25">
      <c r="A949" s="371">
        <v>2</v>
      </c>
      <c r="B949" s="372" t="s">
        <v>356</v>
      </c>
      <c r="C949" s="373"/>
      <c r="D949" s="374"/>
      <c r="E949" s="375" t="s">
        <v>227</v>
      </c>
      <c r="F949" s="376">
        <v>0.105</v>
      </c>
      <c r="G949" s="382">
        <f>BAHAN!$D$72</f>
        <v>21525</v>
      </c>
      <c r="H949" s="377">
        <f t="shared" si="68"/>
        <v>2260.125</v>
      </c>
      <c r="I949" s="357"/>
      <c r="J949" s="357"/>
      <c r="K949" s="357"/>
      <c r="L949" s="357"/>
      <c r="M949" s="357"/>
      <c r="N949" s="357"/>
      <c r="O949" s="357"/>
      <c r="P949" s="357"/>
      <c r="Q949" s="357"/>
      <c r="R949" s="357"/>
      <c r="S949" s="357"/>
      <c r="T949" s="357"/>
      <c r="U949" s="357"/>
      <c r="V949" s="357"/>
      <c r="W949" s="357"/>
      <c r="X949" s="357"/>
      <c r="Y949" s="357"/>
      <c r="Z949" s="357"/>
    </row>
    <row r="950" spans="1:26" ht="12.75" customHeight="1" x14ac:dyDescent="0.25">
      <c r="A950" s="535" t="s">
        <v>212</v>
      </c>
      <c r="B950" s="517"/>
      <c r="C950" s="517"/>
      <c r="D950" s="517"/>
      <c r="E950" s="517"/>
      <c r="F950" s="517"/>
      <c r="G950" s="534"/>
      <c r="H950" s="370">
        <f>SUM(H948:H949)</f>
        <v>8717.625</v>
      </c>
      <c r="I950" s="357"/>
      <c r="J950" s="357"/>
      <c r="K950" s="357"/>
      <c r="L950" s="357"/>
      <c r="M950" s="357"/>
      <c r="N950" s="357"/>
      <c r="O950" s="357"/>
      <c r="P950" s="357"/>
      <c r="Q950" s="357"/>
      <c r="R950" s="357"/>
      <c r="S950" s="357"/>
      <c r="T950" s="357"/>
      <c r="U950" s="357"/>
      <c r="V950" s="357"/>
      <c r="W950" s="357"/>
      <c r="X950" s="357"/>
      <c r="Y950" s="357"/>
      <c r="Z950" s="357"/>
    </row>
    <row r="951" spans="1:26" ht="12.75" customHeight="1" x14ac:dyDescent="0.25">
      <c r="A951" s="364" t="s">
        <v>13</v>
      </c>
      <c r="B951" s="365" t="s">
        <v>213</v>
      </c>
      <c r="C951" s="366"/>
      <c r="D951" s="366"/>
      <c r="E951" s="378"/>
      <c r="F951" s="379"/>
      <c r="G951" s="374"/>
      <c r="H951" s="370">
        <f>H946+H950</f>
        <v>16832.025000000001</v>
      </c>
      <c r="I951" s="357"/>
      <c r="J951" s="357"/>
      <c r="K951" s="357"/>
      <c r="L951" s="357"/>
      <c r="M951" s="357"/>
      <c r="N951" s="357"/>
      <c r="O951" s="357"/>
      <c r="P951" s="357"/>
      <c r="Q951" s="357"/>
      <c r="R951" s="357"/>
      <c r="S951" s="357"/>
      <c r="T951" s="357"/>
      <c r="U951" s="357"/>
      <c r="V951" s="357"/>
      <c r="W951" s="357"/>
      <c r="X951" s="357"/>
      <c r="Y951" s="357"/>
      <c r="Z951" s="357"/>
    </row>
    <row r="952" spans="1:26" ht="12.75" customHeight="1" x14ac:dyDescent="0.25">
      <c r="A952" s="364" t="s">
        <v>14</v>
      </c>
      <c r="B952" s="365" t="s">
        <v>198</v>
      </c>
      <c r="C952" s="366"/>
      <c r="D952" s="366"/>
      <c r="E952" s="380">
        <v>0</v>
      </c>
      <c r="F952" s="381" t="s">
        <v>214</v>
      </c>
      <c r="G952" s="374"/>
      <c r="H952" s="370">
        <f>H951*E952</f>
        <v>0</v>
      </c>
      <c r="I952" s="357"/>
      <c r="J952" s="357"/>
      <c r="K952" s="357"/>
      <c r="L952" s="357"/>
      <c r="M952" s="357"/>
      <c r="N952" s="357"/>
      <c r="O952" s="357"/>
      <c r="P952" s="357"/>
      <c r="Q952" s="357"/>
      <c r="R952" s="357"/>
      <c r="S952" s="357"/>
      <c r="T952" s="357"/>
      <c r="U952" s="357"/>
      <c r="V952" s="357"/>
      <c r="W952" s="357"/>
      <c r="X952" s="357"/>
      <c r="Y952" s="357"/>
      <c r="Z952" s="357"/>
    </row>
    <row r="953" spans="1:26" ht="12.75" customHeight="1" x14ac:dyDescent="0.25">
      <c r="A953" s="364" t="s">
        <v>15</v>
      </c>
      <c r="B953" s="365" t="s">
        <v>215</v>
      </c>
      <c r="C953" s="366"/>
      <c r="D953" s="366"/>
      <c r="E953" s="378"/>
      <c r="F953" s="379"/>
      <c r="G953" s="374"/>
      <c r="H953" s="370">
        <f>SUM(H951:H952)</f>
        <v>16832.025000000001</v>
      </c>
      <c r="I953" s="357"/>
      <c r="J953" s="357"/>
      <c r="K953" s="357"/>
      <c r="L953" s="357"/>
      <c r="M953" s="357"/>
      <c r="N953" s="357"/>
      <c r="O953" s="357"/>
      <c r="P953" s="357"/>
      <c r="Q953" s="357"/>
      <c r="R953" s="357"/>
      <c r="S953" s="357"/>
      <c r="T953" s="357"/>
      <c r="U953" s="357"/>
      <c r="V953" s="357"/>
      <c r="W953" s="357"/>
      <c r="X953" s="357"/>
      <c r="Y953" s="357"/>
      <c r="Z953" s="357"/>
    </row>
    <row r="954" spans="1:26" ht="12.75" customHeight="1" x14ac:dyDescent="0.25">
      <c r="A954" s="357"/>
      <c r="B954" s="357"/>
      <c r="C954" s="357"/>
      <c r="D954" s="357"/>
      <c r="E954" s="355"/>
      <c r="F954" s="356"/>
      <c r="G954" s="357"/>
      <c r="H954" s="357"/>
      <c r="I954" s="357"/>
      <c r="J954" s="357"/>
      <c r="K954" s="357"/>
      <c r="L954" s="357"/>
      <c r="M954" s="357"/>
      <c r="N954" s="357"/>
      <c r="O954" s="357"/>
      <c r="P954" s="357"/>
      <c r="Q954" s="357"/>
      <c r="R954" s="357"/>
      <c r="S954" s="357"/>
      <c r="T954" s="357"/>
      <c r="U954" s="357"/>
      <c r="V954" s="357"/>
      <c r="W954" s="357"/>
      <c r="X954" s="357"/>
      <c r="Y954" s="357"/>
      <c r="Z954" s="357"/>
    </row>
    <row r="955" spans="1:26" ht="12.75" customHeight="1" x14ac:dyDescent="0.25">
      <c r="A955" s="357"/>
      <c r="B955" s="357"/>
      <c r="C955" s="357"/>
      <c r="D955" s="357"/>
      <c r="E955" s="355"/>
      <c r="F955" s="356"/>
      <c r="G955" s="357"/>
      <c r="H955" s="357"/>
      <c r="I955" s="357"/>
      <c r="J955" s="357"/>
      <c r="K955" s="357"/>
      <c r="L955" s="357"/>
      <c r="M955" s="357"/>
      <c r="N955" s="357"/>
      <c r="O955" s="357"/>
      <c r="P955" s="357"/>
      <c r="Q955" s="357"/>
      <c r="R955" s="357"/>
      <c r="S955" s="357"/>
      <c r="T955" s="357"/>
      <c r="U955" s="357"/>
      <c r="V955" s="357"/>
      <c r="W955" s="357"/>
      <c r="X955" s="357"/>
      <c r="Y955" s="357"/>
      <c r="Z955" s="357"/>
    </row>
    <row r="956" spans="1:26" ht="12.75" customHeight="1" x14ac:dyDescent="0.25">
      <c r="A956" s="357"/>
      <c r="B956" s="357"/>
      <c r="C956" s="357"/>
      <c r="D956" s="357"/>
      <c r="E956" s="355"/>
      <c r="F956" s="356"/>
      <c r="G956" s="357"/>
      <c r="H956" s="357"/>
      <c r="I956" s="357"/>
      <c r="J956" s="357"/>
      <c r="K956" s="357"/>
      <c r="L956" s="357"/>
      <c r="M956" s="357"/>
      <c r="N956" s="357"/>
      <c r="O956" s="357"/>
      <c r="P956" s="357"/>
      <c r="Q956" s="357"/>
      <c r="R956" s="357"/>
      <c r="S956" s="357"/>
      <c r="T956" s="357"/>
      <c r="U956" s="357"/>
      <c r="V956" s="357"/>
      <c r="W956" s="357"/>
      <c r="X956" s="357"/>
      <c r="Y956" s="357"/>
      <c r="Z956" s="357"/>
    </row>
    <row r="957" spans="1:26" ht="12.75" customHeight="1" x14ac:dyDescent="0.25">
      <c r="A957" s="357" t="s">
        <v>179</v>
      </c>
      <c r="B957" s="357"/>
      <c r="C957" s="357" t="s">
        <v>3</v>
      </c>
      <c r="D957" s="361" t="s">
        <v>357</v>
      </c>
      <c r="E957" s="355"/>
      <c r="F957" s="356"/>
      <c r="G957" s="357"/>
      <c r="H957" s="357"/>
      <c r="I957" s="357"/>
      <c r="J957" s="357"/>
      <c r="K957" s="357"/>
      <c r="L957" s="357"/>
      <c r="M957" s="357"/>
      <c r="N957" s="357"/>
      <c r="O957" s="357"/>
      <c r="P957" s="357"/>
      <c r="Q957" s="357"/>
      <c r="R957" s="357"/>
      <c r="S957" s="357"/>
      <c r="T957" s="357"/>
      <c r="U957" s="357"/>
      <c r="V957" s="357"/>
      <c r="W957" s="357"/>
      <c r="X957" s="357"/>
      <c r="Y957" s="357"/>
      <c r="Z957" s="357"/>
    </row>
    <row r="958" spans="1:26" ht="12.75" customHeight="1" x14ac:dyDescent="0.25">
      <c r="A958" s="357" t="s">
        <v>181</v>
      </c>
      <c r="B958" s="357"/>
      <c r="C958" s="357" t="s">
        <v>3</v>
      </c>
      <c r="D958" s="357" t="s">
        <v>56</v>
      </c>
      <c r="E958" s="355"/>
      <c r="F958" s="356"/>
      <c r="G958" s="383"/>
      <c r="H958" s="357"/>
      <c r="I958" s="357"/>
      <c r="J958" s="357"/>
      <c r="K958" s="357"/>
      <c r="L958" s="357"/>
      <c r="M958" s="357"/>
      <c r="N958" s="357"/>
      <c r="O958" s="357"/>
      <c r="P958" s="357"/>
      <c r="Q958" s="357"/>
      <c r="R958" s="357"/>
      <c r="S958" s="357"/>
      <c r="T958" s="357"/>
      <c r="U958" s="357"/>
      <c r="V958" s="357"/>
      <c r="W958" s="357"/>
      <c r="X958" s="357"/>
      <c r="Y958" s="357"/>
      <c r="Z958" s="357"/>
    </row>
    <row r="959" spans="1:26" ht="12.75" customHeight="1" x14ac:dyDescent="0.25">
      <c r="A959" s="357" t="s">
        <v>183</v>
      </c>
      <c r="B959" s="357"/>
      <c r="C959" s="357" t="s">
        <v>3</v>
      </c>
      <c r="D959" s="357" t="s">
        <v>358</v>
      </c>
      <c r="E959" s="355"/>
      <c r="F959" s="356"/>
      <c r="G959" s="357"/>
      <c r="H959" s="357"/>
      <c r="I959" s="357"/>
      <c r="J959" s="357"/>
      <c r="K959" s="357"/>
      <c r="L959" s="357"/>
      <c r="M959" s="357"/>
      <c r="N959" s="357"/>
      <c r="O959" s="357"/>
      <c r="P959" s="357"/>
      <c r="Q959" s="357"/>
      <c r="R959" s="357"/>
      <c r="S959" s="357"/>
      <c r="T959" s="357"/>
      <c r="U959" s="357"/>
      <c r="V959" s="357"/>
      <c r="W959" s="357"/>
      <c r="X959" s="357"/>
      <c r="Y959" s="357"/>
      <c r="Z959" s="357"/>
    </row>
    <row r="960" spans="1:26" ht="12.75" customHeight="1" x14ac:dyDescent="0.25">
      <c r="A960" s="357"/>
      <c r="B960" s="357"/>
      <c r="C960" s="357"/>
      <c r="D960" s="357"/>
      <c r="E960" s="355"/>
      <c r="F960" s="356"/>
      <c r="G960" s="357"/>
      <c r="H960" s="357"/>
      <c r="I960" s="357"/>
      <c r="J960" s="357"/>
      <c r="K960" s="357"/>
      <c r="L960" s="357"/>
      <c r="M960" s="357"/>
      <c r="N960" s="357"/>
      <c r="O960" s="357"/>
      <c r="P960" s="357"/>
      <c r="Q960" s="357"/>
      <c r="R960" s="357"/>
      <c r="S960" s="357"/>
      <c r="T960" s="357"/>
      <c r="U960" s="357"/>
      <c r="V960" s="357"/>
      <c r="W960" s="357"/>
      <c r="X960" s="357"/>
      <c r="Y960" s="357"/>
      <c r="Z960" s="357"/>
    </row>
    <row r="961" spans="1:26" ht="12.75" customHeight="1" x14ac:dyDescent="0.25">
      <c r="A961" s="362" t="s">
        <v>185</v>
      </c>
      <c r="B961" s="533" t="s">
        <v>186</v>
      </c>
      <c r="C961" s="517"/>
      <c r="D961" s="534"/>
      <c r="E961" s="362" t="s">
        <v>187</v>
      </c>
      <c r="F961" s="363" t="s">
        <v>188</v>
      </c>
      <c r="G961" s="362" t="s">
        <v>189</v>
      </c>
      <c r="H961" s="362" t="s">
        <v>190</v>
      </c>
      <c r="I961" s="357"/>
      <c r="J961" s="357"/>
      <c r="K961" s="357"/>
      <c r="L961" s="357"/>
      <c r="M961" s="357"/>
      <c r="N961" s="357"/>
      <c r="O961" s="357"/>
      <c r="P961" s="357"/>
      <c r="Q961" s="357"/>
      <c r="R961" s="357"/>
      <c r="S961" s="357"/>
      <c r="T961" s="357"/>
      <c r="U961" s="357"/>
      <c r="V961" s="357"/>
      <c r="W961" s="357"/>
      <c r="X961" s="357"/>
      <c r="Y961" s="357"/>
      <c r="Z961" s="357"/>
    </row>
    <row r="962" spans="1:26" ht="12.75" customHeight="1" x14ac:dyDescent="0.25">
      <c r="A962" s="364" t="s">
        <v>191</v>
      </c>
      <c r="B962" s="365" t="s">
        <v>192</v>
      </c>
      <c r="C962" s="366"/>
      <c r="D962" s="367"/>
      <c r="E962" s="364"/>
      <c r="F962" s="368"/>
      <c r="G962" s="369"/>
      <c r="H962" s="370"/>
      <c r="I962" s="357"/>
      <c r="J962" s="357"/>
      <c r="K962" s="357"/>
      <c r="L962" s="357"/>
      <c r="M962" s="357"/>
      <c r="N962" s="357"/>
      <c r="O962" s="357"/>
      <c r="P962" s="357"/>
      <c r="Q962" s="357"/>
      <c r="R962" s="357"/>
      <c r="S962" s="357"/>
      <c r="T962" s="357"/>
      <c r="U962" s="357"/>
      <c r="V962" s="357"/>
      <c r="W962" s="357"/>
      <c r="X962" s="357"/>
      <c r="Y962" s="357"/>
      <c r="Z962" s="357"/>
    </row>
    <row r="963" spans="1:26" ht="12.75" customHeight="1" x14ac:dyDescent="0.25">
      <c r="A963" s="371">
        <v>1</v>
      </c>
      <c r="B963" s="372" t="s">
        <v>193</v>
      </c>
      <c r="C963" s="373"/>
      <c r="D963" s="374"/>
      <c r="E963" s="375" t="s">
        <v>194</v>
      </c>
      <c r="F963" s="376">
        <v>4.1000000000000003E-3</v>
      </c>
      <c r="G963" s="377">
        <f>BAHAN!$D$9</f>
        <v>70000</v>
      </c>
      <c r="H963" s="377">
        <f t="shared" ref="H963:H966" si="69">G963*F963</f>
        <v>287</v>
      </c>
      <c r="I963" s="357"/>
      <c r="J963" s="357"/>
      <c r="K963" s="357"/>
      <c r="L963" s="357"/>
      <c r="M963" s="357"/>
      <c r="N963" s="357"/>
      <c r="O963" s="357"/>
      <c r="P963" s="357"/>
      <c r="Q963" s="357"/>
      <c r="R963" s="357"/>
      <c r="S963" s="357"/>
      <c r="T963" s="357"/>
      <c r="U963" s="357"/>
      <c r="V963" s="357"/>
      <c r="W963" s="357"/>
      <c r="X963" s="357"/>
      <c r="Y963" s="357"/>
      <c r="Z963" s="357"/>
    </row>
    <row r="964" spans="1:26" ht="12.75" customHeight="1" x14ac:dyDescent="0.25">
      <c r="A964" s="371">
        <v>2</v>
      </c>
      <c r="B964" s="372" t="s">
        <v>221</v>
      </c>
      <c r="C964" s="373"/>
      <c r="D964" s="374"/>
      <c r="E964" s="375" t="s">
        <v>194</v>
      </c>
      <c r="F964" s="376">
        <v>1.35E-2</v>
      </c>
      <c r="G964" s="377">
        <f>BAHAN!$D$10</f>
        <v>65000</v>
      </c>
      <c r="H964" s="377">
        <f t="shared" si="69"/>
        <v>877.5</v>
      </c>
      <c r="I964" s="357"/>
      <c r="J964" s="357"/>
      <c r="K964" s="357"/>
      <c r="L964" s="357"/>
      <c r="M964" s="357"/>
      <c r="N964" s="357"/>
      <c r="O964" s="357"/>
      <c r="P964" s="357"/>
      <c r="Q964" s="357"/>
      <c r="R964" s="357"/>
      <c r="S964" s="357"/>
      <c r="T964" s="357"/>
      <c r="U964" s="357"/>
      <c r="V964" s="357"/>
      <c r="W964" s="357"/>
      <c r="X964" s="357"/>
      <c r="Y964" s="357"/>
      <c r="Z964" s="357"/>
    </row>
    <row r="965" spans="1:26" ht="12.75" customHeight="1" x14ac:dyDescent="0.25">
      <c r="A965" s="371">
        <v>3</v>
      </c>
      <c r="B965" s="372" t="s">
        <v>222</v>
      </c>
      <c r="C965" s="373"/>
      <c r="D965" s="374"/>
      <c r="E965" s="375" t="s">
        <v>194</v>
      </c>
      <c r="F965" s="376">
        <v>0.13500000000000001</v>
      </c>
      <c r="G965" s="377">
        <f>BAHAN!$D$11</f>
        <v>70000</v>
      </c>
      <c r="H965" s="377">
        <f t="shared" si="69"/>
        <v>9450</v>
      </c>
      <c r="I965" s="357"/>
      <c r="J965" s="357"/>
      <c r="K965" s="357"/>
      <c r="L965" s="357"/>
      <c r="M965" s="357"/>
      <c r="N965" s="357"/>
      <c r="O965" s="357"/>
      <c r="P965" s="357"/>
      <c r="Q965" s="357"/>
      <c r="R965" s="357"/>
      <c r="S965" s="357"/>
      <c r="T965" s="357"/>
      <c r="U965" s="357"/>
      <c r="V965" s="357"/>
      <c r="W965" s="357"/>
      <c r="X965" s="357"/>
      <c r="Y965" s="357"/>
      <c r="Z965" s="357"/>
    </row>
    <row r="966" spans="1:26" ht="12.75" customHeight="1" x14ac:dyDescent="0.25">
      <c r="A966" s="371">
        <v>4</v>
      </c>
      <c r="B966" s="372" t="s">
        <v>195</v>
      </c>
      <c r="C966" s="373"/>
      <c r="D966" s="374"/>
      <c r="E966" s="375" t="s">
        <v>194</v>
      </c>
      <c r="F966" s="376">
        <v>8.1000000000000003E-2</v>
      </c>
      <c r="G966" s="377">
        <f>BAHAN!$D$12</f>
        <v>94400</v>
      </c>
      <c r="H966" s="377">
        <f t="shared" si="69"/>
        <v>7646.4000000000005</v>
      </c>
      <c r="I966" s="357"/>
      <c r="J966" s="357"/>
      <c r="K966" s="357"/>
      <c r="L966" s="357"/>
      <c r="M966" s="357"/>
      <c r="N966" s="357"/>
      <c r="O966" s="357"/>
      <c r="P966" s="357"/>
      <c r="Q966" s="357"/>
      <c r="R966" s="357"/>
      <c r="S966" s="357"/>
      <c r="T966" s="357"/>
      <c r="U966" s="357"/>
      <c r="V966" s="357"/>
      <c r="W966" s="357"/>
      <c r="X966" s="357"/>
      <c r="Y966" s="357"/>
      <c r="Z966" s="357"/>
    </row>
    <row r="967" spans="1:26" ht="12.75" customHeight="1" x14ac:dyDescent="0.25">
      <c r="A967" s="535" t="s">
        <v>196</v>
      </c>
      <c r="B967" s="517"/>
      <c r="C967" s="517"/>
      <c r="D967" s="517"/>
      <c r="E967" s="517"/>
      <c r="F967" s="517"/>
      <c r="G967" s="534"/>
      <c r="H967" s="370">
        <f>SUM(H963:H966)</f>
        <v>18260.900000000001</v>
      </c>
      <c r="I967" s="357"/>
      <c r="J967" s="357"/>
      <c r="K967" s="357"/>
      <c r="L967" s="357"/>
      <c r="M967" s="357"/>
      <c r="N967" s="357"/>
      <c r="O967" s="357"/>
      <c r="P967" s="357"/>
      <c r="Q967" s="357"/>
      <c r="R967" s="357"/>
      <c r="S967" s="357"/>
      <c r="T967" s="357"/>
      <c r="U967" s="357"/>
      <c r="V967" s="357"/>
      <c r="W967" s="357"/>
      <c r="X967" s="357"/>
      <c r="Y967" s="357"/>
      <c r="Z967" s="357"/>
    </row>
    <row r="968" spans="1:26" ht="12.75" customHeight="1" x14ac:dyDescent="0.25">
      <c r="A968" s="364" t="s">
        <v>205</v>
      </c>
      <c r="B968" s="365" t="s">
        <v>206</v>
      </c>
      <c r="C968" s="366"/>
      <c r="D968" s="374"/>
      <c r="E968" s="364"/>
      <c r="F968" s="368"/>
      <c r="G968" s="369"/>
      <c r="H968" s="370"/>
      <c r="I968" s="357"/>
      <c r="J968" s="357"/>
      <c r="K968" s="357"/>
      <c r="L968" s="357"/>
      <c r="M968" s="357"/>
      <c r="N968" s="357"/>
      <c r="O968" s="357"/>
      <c r="P968" s="357"/>
      <c r="Q968" s="357"/>
      <c r="R968" s="357"/>
      <c r="S968" s="357"/>
      <c r="T968" s="357"/>
      <c r="U968" s="357"/>
      <c r="V968" s="357"/>
      <c r="W968" s="357"/>
      <c r="X968" s="357"/>
      <c r="Y968" s="357"/>
      <c r="Z968" s="357"/>
    </row>
    <row r="969" spans="1:26" ht="12.75" customHeight="1" x14ac:dyDescent="0.25">
      <c r="A969" s="371">
        <v>1</v>
      </c>
      <c r="B969" s="372" t="s">
        <v>359</v>
      </c>
      <c r="C969" s="373"/>
      <c r="D969" s="374"/>
      <c r="E969" s="375" t="s">
        <v>327</v>
      </c>
      <c r="F969" s="376">
        <v>0.3</v>
      </c>
      <c r="G969" s="382">
        <f>BAHAN!$D$73</f>
        <v>59000</v>
      </c>
      <c r="H969" s="377">
        <f t="shared" ref="H969:H970" si="70">G969*F969</f>
        <v>17700</v>
      </c>
      <c r="I969" s="357"/>
      <c r="J969" s="357"/>
      <c r="K969" s="357"/>
      <c r="L969" s="357"/>
      <c r="M969" s="357"/>
      <c r="N969" s="357"/>
      <c r="O969" s="357"/>
      <c r="P969" s="357"/>
      <c r="Q969" s="357"/>
      <c r="R969" s="357"/>
      <c r="S969" s="357"/>
      <c r="T969" s="357"/>
      <c r="U969" s="357"/>
      <c r="V969" s="357"/>
      <c r="W969" s="357"/>
      <c r="X969" s="357"/>
      <c r="Y969" s="357"/>
      <c r="Z969" s="357"/>
    </row>
    <row r="970" spans="1:26" ht="12.75" customHeight="1" x14ac:dyDescent="0.25">
      <c r="A970" s="371">
        <v>2</v>
      </c>
      <c r="B970" s="372" t="s">
        <v>356</v>
      </c>
      <c r="C970" s="373"/>
      <c r="D970" s="374"/>
      <c r="E970" s="375" t="s">
        <v>227</v>
      </c>
      <c r="F970" s="376">
        <v>0.105</v>
      </c>
      <c r="G970" s="382">
        <f>BAHAN!$D$73</f>
        <v>59000</v>
      </c>
      <c r="H970" s="377">
        <f t="shared" si="70"/>
        <v>6195</v>
      </c>
      <c r="I970" s="357"/>
      <c r="J970" s="357"/>
      <c r="K970" s="357"/>
      <c r="L970" s="357"/>
      <c r="M970" s="357"/>
      <c r="N970" s="357"/>
      <c r="O970" s="357"/>
      <c r="P970" s="357"/>
      <c r="Q970" s="357"/>
      <c r="R970" s="357"/>
      <c r="S970" s="357"/>
      <c r="T970" s="357"/>
      <c r="U970" s="357"/>
      <c r="V970" s="357"/>
      <c r="W970" s="357"/>
      <c r="X970" s="357"/>
      <c r="Y970" s="357"/>
      <c r="Z970" s="357"/>
    </row>
    <row r="971" spans="1:26" ht="12.75" customHeight="1" x14ac:dyDescent="0.25">
      <c r="A971" s="535" t="s">
        <v>212</v>
      </c>
      <c r="B971" s="517"/>
      <c r="C971" s="517"/>
      <c r="D971" s="517"/>
      <c r="E971" s="517"/>
      <c r="F971" s="517"/>
      <c r="G971" s="534"/>
      <c r="H971" s="370">
        <f>SUM(H969:H970)</f>
        <v>23895</v>
      </c>
      <c r="I971" s="357"/>
      <c r="J971" s="357"/>
      <c r="K971" s="357"/>
      <c r="L971" s="357"/>
      <c r="M971" s="357"/>
      <c r="N971" s="357"/>
      <c r="O971" s="357"/>
      <c r="P971" s="357"/>
      <c r="Q971" s="357"/>
      <c r="R971" s="357"/>
      <c r="S971" s="357"/>
      <c r="T971" s="357"/>
      <c r="U971" s="357"/>
      <c r="V971" s="357"/>
      <c r="W971" s="357"/>
      <c r="X971" s="357"/>
      <c r="Y971" s="357"/>
      <c r="Z971" s="357"/>
    </row>
    <row r="972" spans="1:26" ht="12.75" customHeight="1" x14ac:dyDescent="0.25">
      <c r="A972" s="364" t="s">
        <v>13</v>
      </c>
      <c r="B972" s="365" t="s">
        <v>213</v>
      </c>
      <c r="C972" s="366"/>
      <c r="D972" s="366"/>
      <c r="E972" s="378"/>
      <c r="F972" s="379"/>
      <c r="G972" s="374"/>
      <c r="H972" s="370">
        <f>H967+H971</f>
        <v>42155.9</v>
      </c>
      <c r="I972" s="357"/>
      <c r="J972" s="357"/>
      <c r="K972" s="357"/>
      <c r="L972" s="357"/>
      <c r="M972" s="357"/>
      <c r="N972" s="357"/>
      <c r="O972" s="357"/>
      <c r="P972" s="357"/>
      <c r="Q972" s="357"/>
      <c r="R972" s="357"/>
      <c r="S972" s="357"/>
      <c r="T972" s="357"/>
      <c r="U972" s="357"/>
      <c r="V972" s="357"/>
      <c r="W972" s="357"/>
      <c r="X972" s="357"/>
      <c r="Y972" s="357"/>
      <c r="Z972" s="357"/>
    </row>
    <row r="973" spans="1:26" ht="12.75" customHeight="1" x14ac:dyDescent="0.25">
      <c r="A973" s="364" t="s">
        <v>14</v>
      </c>
      <c r="B973" s="365" t="s">
        <v>198</v>
      </c>
      <c r="C973" s="366"/>
      <c r="D973" s="366"/>
      <c r="E973" s="380">
        <v>0</v>
      </c>
      <c r="F973" s="381" t="s">
        <v>214</v>
      </c>
      <c r="G973" s="374"/>
      <c r="H973" s="370">
        <f>H972*E973</f>
        <v>0</v>
      </c>
      <c r="I973" s="357"/>
      <c r="J973" s="357"/>
      <c r="K973" s="357"/>
      <c r="L973" s="357"/>
      <c r="M973" s="357"/>
      <c r="N973" s="357"/>
      <c r="O973" s="357"/>
      <c r="P973" s="357"/>
      <c r="Q973" s="357"/>
      <c r="R973" s="357"/>
      <c r="S973" s="357"/>
      <c r="T973" s="357"/>
      <c r="U973" s="357"/>
      <c r="V973" s="357"/>
      <c r="W973" s="357"/>
      <c r="X973" s="357"/>
      <c r="Y973" s="357"/>
      <c r="Z973" s="357"/>
    </row>
    <row r="974" spans="1:26" ht="12.75" customHeight="1" x14ac:dyDescent="0.25">
      <c r="A974" s="364" t="s">
        <v>15</v>
      </c>
      <c r="B974" s="365" t="s">
        <v>215</v>
      </c>
      <c r="C974" s="366"/>
      <c r="D974" s="366"/>
      <c r="E974" s="378"/>
      <c r="F974" s="379"/>
      <c r="G974" s="374"/>
      <c r="H974" s="370">
        <f>SUM(H972:H973)</f>
        <v>42155.9</v>
      </c>
      <c r="I974" s="357"/>
      <c r="J974" s="357"/>
      <c r="K974" s="357"/>
      <c r="L974" s="357"/>
      <c r="M974" s="357"/>
      <c r="N974" s="357"/>
      <c r="O974" s="357"/>
      <c r="P974" s="357"/>
      <c r="Q974" s="357"/>
      <c r="R974" s="357"/>
      <c r="S974" s="357"/>
      <c r="T974" s="357"/>
      <c r="U974" s="357"/>
      <c r="V974" s="357"/>
      <c r="W974" s="357"/>
      <c r="X974" s="357"/>
      <c r="Y974" s="357"/>
      <c r="Z974" s="357"/>
    </row>
    <row r="975" spans="1:26" ht="12.75" customHeight="1" x14ac:dyDescent="0.25">
      <c r="A975" s="357"/>
      <c r="B975" s="357"/>
      <c r="C975" s="357"/>
      <c r="D975" s="357"/>
      <c r="E975" s="355"/>
      <c r="F975" s="356"/>
      <c r="G975" s="357"/>
      <c r="H975" s="357"/>
      <c r="I975" s="357"/>
      <c r="J975" s="357"/>
      <c r="K975" s="357"/>
      <c r="L975" s="357"/>
      <c r="M975" s="357"/>
      <c r="N975" s="357"/>
      <c r="O975" s="357"/>
      <c r="P975" s="357"/>
      <c r="Q975" s="357"/>
      <c r="R975" s="357"/>
      <c r="S975" s="357"/>
      <c r="T975" s="357"/>
      <c r="U975" s="357"/>
      <c r="V975" s="357"/>
      <c r="W975" s="357"/>
      <c r="X975" s="357"/>
      <c r="Y975" s="357"/>
      <c r="Z975" s="357"/>
    </row>
    <row r="976" spans="1:26" ht="12.75" customHeight="1" x14ac:dyDescent="0.25">
      <c r="A976" s="357"/>
      <c r="B976" s="357"/>
      <c r="C976" s="357"/>
      <c r="D976" s="357"/>
      <c r="E976" s="355"/>
      <c r="F976" s="356"/>
      <c r="G976" s="357"/>
      <c r="H976" s="357"/>
      <c r="I976" s="357"/>
      <c r="J976" s="357"/>
      <c r="K976" s="357"/>
      <c r="L976" s="357"/>
      <c r="M976" s="357"/>
      <c r="N976" s="357"/>
      <c r="O976" s="357"/>
      <c r="P976" s="357"/>
      <c r="Q976" s="357"/>
      <c r="R976" s="357"/>
      <c r="S976" s="357"/>
      <c r="T976" s="357"/>
      <c r="U976" s="357"/>
      <c r="V976" s="357"/>
      <c r="W976" s="357"/>
      <c r="X976" s="357"/>
      <c r="Y976" s="357"/>
      <c r="Z976" s="357"/>
    </row>
    <row r="977" spans="1:26" ht="12.75" customHeight="1" x14ac:dyDescent="0.25">
      <c r="A977" s="357"/>
      <c r="B977" s="357"/>
      <c r="C977" s="357"/>
      <c r="D977" s="357"/>
      <c r="E977" s="355"/>
      <c r="F977" s="356"/>
      <c r="G977" s="357"/>
      <c r="H977" s="357"/>
      <c r="I977" s="357"/>
      <c r="J977" s="357"/>
      <c r="K977" s="357"/>
      <c r="L977" s="357"/>
      <c r="M977" s="357"/>
      <c r="N977" s="357"/>
      <c r="O977" s="357"/>
      <c r="P977" s="357"/>
      <c r="Q977" s="357"/>
      <c r="R977" s="357"/>
      <c r="S977" s="357"/>
      <c r="T977" s="357"/>
      <c r="U977" s="357"/>
      <c r="V977" s="357"/>
      <c r="W977" s="357"/>
      <c r="X977" s="357"/>
      <c r="Y977" s="357"/>
      <c r="Z977" s="357"/>
    </row>
    <row r="978" spans="1:26" ht="12.75" customHeight="1" x14ac:dyDescent="0.25">
      <c r="A978" s="357" t="s">
        <v>179</v>
      </c>
      <c r="B978" s="357"/>
      <c r="C978" s="357" t="s">
        <v>3</v>
      </c>
      <c r="D978" s="361" t="s">
        <v>360</v>
      </c>
      <c r="E978" s="355"/>
      <c r="F978" s="356"/>
      <c r="G978" s="357"/>
      <c r="H978" s="357"/>
      <c r="I978" s="357"/>
      <c r="J978" s="357"/>
      <c r="K978" s="357"/>
      <c r="L978" s="357"/>
      <c r="M978" s="357"/>
      <c r="N978" s="357"/>
      <c r="O978" s="357"/>
      <c r="P978" s="357"/>
      <c r="Q978" s="357"/>
      <c r="R978" s="357"/>
      <c r="S978" s="357"/>
      <c r="T978" s="357"/>
      <c r="U978" s="357"/>
      <c r="V978" s="357"/>
      <c r="W978" s="357"/>
      <c r="X978" s="357"/>
      <c r="Y978" s="357"/>
      <c r="Z978" s="357"/>
    </row>
    <row r="979" spans="1:26" ht="12.75" customHeight="1" x14ac:dyDescent="0.25">
      <c r="A979" s="357" t="s">
        <v>181</v>
      </c>
      <c r="B979" s="357"/>
      <c r="C979" s="357" t="s">
        <v>3</v>
      </c>
      <c r="D979" s="357" t="s">
        <v>56</v>
      </c>
      <c r="E979" s="355"/>
      <c r="F979" s="356"/>
      <c r="G979" s="383"/>
      <c r="H979" s="357"/>
      <c r="I979" s="357"/>
      <c r="J979" s="357"/>
      <c r="K979" s="357"/>
      <c r="L979" s="357"/>
      <c r="M979" s="357"/>
      <c r="N979" s="357"/>
      <c r="O979" s="357"/>
      <c r="P979" s="357"/>
      <c r="Q979" s="357"/>
      <c r="R979" s="357"/>
      <c r="S979" s="357"/>
      <c r="T979" s="357"/>
      <c r="U979" s="357"/>
      <c r="V979" s="357"/>
      <c r="W979" s="357"/>
      <c r="X979" s="357"/>
      <c r="Y979" s="357"/>
      <c r="Z979" s="357"/>
    </row>
    <row r="980" spans="1:26" ht="12.75" customHeight="1" x14ac:dyDescent="0.25">
      <c r="A980" s="357" t="s">
        <v>183</v>
      </c>
      <c r="B980" s="357"/>
      <c r="C980" s="357" t="s">
        <v>3</v>
      </c>
      <c r="D980" s="357" t="s">
        <v>361</v>
      </c>
      <c r="E980" s="355"/>
      <c r="F980" s="356"/>
      <c r="G980" s="357"/>
      <c r="H980" s="357"/>
      <c r="I980" s="357"/>
      <c r="J980" s="357"/>
      <c r="K980" s="357"/>
      <c r="L980" s="357"/>
      <c r="M980" s="357"/>
      <c r="N980" s="357"/>
      <c r="O980" s="357"/>
      <c r="P980" s="357"/>
      <c r="Q980" s="357"/>
      <c r="R980" s="357"/>
      <c r="S980" s="357"/>
      <c r="T980" s="357"/>
      <c r="U980" s="357"/>
      <c r="V980" s="357"/>
      <c r="W980" s="357"/>
      <c r="X980" s="357"/>
      <c r="Y980" s="357"/>
      <c r="Z980" s="357"/>
    </row>
    <row r="981" spans="1:26" ht="12.75" customHeight="1" x14ac:dyDescent="0.25">
      <c r="A981" s="357"/>
      <c r="B981" s="357"/>
      <c r="C981" s="357"/>
      <c r="D981" s="357"/>
      <c r="E981" s="355"/>
      <c r="F981" s="356"/>
      <c r="G981" s="357"/>
      <c r="H981" s="357"/>
      <c r="I981" s="357"/>
      <c r="J981" s="357"/>
      <c r="K981" s="357"/>
      <c r="L981" s="357"/>
      <c r="M981" s="357"/>
      <c r="N981" s="357"/>
      <c r="O981" s="357"/>
      <c r="P981" s="357"/>
      <c r="Q981" s="357"/>
      <c r="R981" s="357"/>
      <c r="S981" s="357"/>
      <c r="T981" s="357"/>
      <c r="U981" s="357"/>
      <c r="V981" s="357"/>
      <c r="W981" s="357"/>
      <c r="X981" s="357"/>
      <c r="Y981" s="357"/>
      <c r="Z981" s="357"/>
    </row>
    <row r="982" spans="1:26" ht="12.75" customHeight="1" x14ac:dyDescent="0.25">
      <c r="A982" s="362" t="s">
        <v>185</v>
      </c>
      <c r="B982" s="533" t="s">
        <v>186</v>
      </c>
      <c r="C982" s="517"/>
      <c r="D982" s="534"/>
      <c r="E982" s="362" t="s">
        <v>187</v>
      </c>
      <c r="F982" s="363" t="s">
        <v>188</v>
      </c>
      <c r="G982" s="362" t="s">
        <v>189</v>
      </c>
      <c r="H982" s="362" t="s">
        <v>190</v>
      </c>
      <c r="I982" s="357"/>
      <c r="J982" s="357"/>
      <c r="K982" s="357"/>
      <c r="L982" s="357"/>
      <c r="M982" s="357"/>
      <c r="N982" s="357"/>
      <c r="O982" s="357"/>
      <c r="P982" s="357"/>
      <c r="Q982" s="357"/>
      <c r="R982" s="357"/>
      <c r="S982" s="357"/>
      <c r="T982" s="357"/>
      <c r="U982" s="357"/>
      <c r="V982" s="357"/>
      <c r="W982" s="357"/>
      <c r="X982" s="357"/>
      <c r="Y982" s="357"/>
      <c r="Z982" s="357"/>
    </row>
    <row r="983" spans="1:26" ht="12.75" customHeight="1" x14ac:dyDescent="0.25">
      <c r="A983" s="364" t="s">
        <v>191</v>
      </c>
      <c r="B983" s="365" t="s">
        <v>192</v>
      </c>
      <c r="C983" s="366"/>
      <c r="D983" s="367"/>
      <c r="E983" s="364"/>
      <c r="F983" s="368"/>
      <c r="G983" s="369"/>
      <c r="H983" s="370"/>
      <c r="I983" s="357"/>
      <c r="J983" s="357"/>
      <c r="K983" s="357"/>
      <c r="L983" s="357"/>
      <c r="M983" s="357"/>
      <c r="N983" s="357"/>
      <c r="O983" s="357"/>
      <c r="P983" s="357"/>
      <c r="Q983" s="357"/>
      <c r="R983" s="357"/>
      <c r="S983" s="357"/>
      <c r="T983" s="357"/>
      <c r="U983" s="357"/>
      <c r="V983" s="357"/>
      <c r="W983" s="357"/>
      <c r="X983" s="357"/>
      <c r="Y983" s="357"/>
      <c r="Z983" s="357"/>
    </row>
    <row r="984" spans="1:26" ht="12.75" customHeight="1" x14ac:dyDescent="0.25">
      <c r="A984" s="371">
        <v>1</v>
      </c>
      <c r="B984" s="372" t="s">
        <v>193</v>
      </c>
      <c r="C984" s="373"/>
      <c r="D984" s="374"/>
      <c r="E984" s="375" t="s">
        <v>194</v>
      </c>
      <c r="F984" s="376">
        <v>4.1000000000000003E-3</v>
      </c>
      <c r="G984" s="377">
        <f>BAHAN!$D$9</f>
        <v>70000</v>
      </c>
      <c r="H984" s="377">
        <f t="shared" ref="H984:H987" si="71">G984*F984</f>
        <v>287</v>
      </c>
      <c r="I984" s="357"/>
      <c r="J984" s="357"/>
      <c r="K984" s="357"/>
      <c r="L984" s="357"/>
      <c r="M984" s="357"/>
      <c r="N984" s="357"/>
      <c r="O984" s="357"/>
      <c r="P984" s="357"/>
      <c r="Q984" s="357"/>
      <c r="R984" s="357"/>
      <c r="S984" s="357"/>
      <c r="T984" s="357"/>
      <c r="U984" s="357"/>
      <c r="V984" s="357"/>
      <c r="W984" s="357"/>
      <c r="X984" s="357"/>
      <c r="Y984" s="357"/>
      <c r="Z984" s="357"/>
    </row>
    <row r="985" spans="1:26" ht="12.75" customHeight="1" x14ac:dyDescent="0.25">
      <c r="A985" s="371">
        <v>2</v>
      </c>
      <c r="B985" s="372" t="s">
        <v>221</v>
      </c>
      <c r="C985" s="373"/>
      <c r="D985" s="374"/>
      <c r="E985" s="375" t="s">
        <v>194</v>
      </c>
      <c r="F985" s="376">
        <v>1.35E-2</v>
      </c>
      <c r="G985" s="377">
        <f>BAHAN!$D$10</f>
        <v>65000</v>
      </c>
      <c r="H985" s="377">
        <f t="shared" si="71"/>
        <v>877.5</v>
      </c>
      <c r="I985" s="357"/>
      <c r="J985" s="357"/>
      <c r="K985" s="357"/>
      <c r="L985" s="357"/>
      <c r="M985" s="357"/>
      <c r="N985" s="357"/>
      <c r="O985" s="357"/>
      <c r="P985" s="357"/>
      <c r="Q985" s="357"/>
      <c r="R985" s="357"/>
      <c r="S985" s="357"/>
      <c r="T985" s="357"/>
      <c r="U985" s="357"/>
      <c r="V985" s="357"/>
      <c r="W985" s="357"/>
      <c r="X985" s="357"/>
      <c r="Y985" s="357"/>
      <c r="Z985" s="357"/>
    </row>
    <row r="986" spans="1:26" ht="12.75" customHeight="1" x14ac:dyDescent="0.25">
      <c r="A986" s="371">
        <v>3</v>
      </c>
      <c r="B986" s="372" t="s">
        <v>222</v>
      </c>
      <c r="C986" s="373"/>
      <c r="D986" s="374"/>
      <c r="E986" s="375" t="s">
        <v>194</v>
      </c>
      <c r="F986" s="376">
        <v>0.13500000000000001</v>
      </c>
      <c r="G986" s="377">
        <f>BAHAN!$D$11</f>
        <v>70000</v>
      </c>
      <c r="H986" s="377">
        <f t="shared" si="71"/>
        <v>9450</v>
      </c>
      <c r="I986" s="357"/>
      <c r="J986" s="357"/>
      <c r="K986" s="357"/>
      <c r="L986" s="357"/>
      <c r="M986" s="357"/>
      <c r="N986" s="357"/>
      <c r="O986" s="357"/>
      <c r="P986" s="357"/>
      <c r="Q986" s="357"/>
      <c r="R986" s="357"/>
      <c r="S986" s="357"/>
      <c r="T986" s="357"/>
      <c r="U986" s="357"/>
      <c r="V986" s="357"/>
      <c r="W986" s="357"/>
      <c r="X986" s="357"/>
      <c r="Y986" s="357"/>
      <c r="Z986" s="357"/>
    </row>
    <row r="987" spans="1:26" ht="12.75" customHeight="1" x14ac:dyDescent="0.25">
      <c r="A987" s="371">
        <v>4</v>
      </c>
      <c r="B987" s="372" t="s">
        <v>195</v>
      </c>
      <c r="C987" s="373"/>
      <c r="D987" s="374"/>
      <c r="E987" s="375" t="s">
        <v>194</v>
      </c>
      <c r="F987" s="376">
        <v>8.1000000000000003E-2</v>
      </c>
      <c r="G987" s="377">
        <f>BAHAN!$D$12</f>
        <v>94400</v>
      </c>
      <c r="H987" s="377">
        <f t="shared" si="71"/>
        <v>7646.4000000000005</v>
      </c>
      <c r="I987" s="357"/>
      <c r="J987" s="357"/>
      <c r="K987" s="357"/>
      <c r="L987" s="357"/>
      <c r="M987" s="357"/>
      <c r="N987" s="357"/>
      <c r="O987" s="357"/>
      <c r="P987" s="357"/>
      <c r="Q987" s="357"/>
      <c r="R987" s="357"/>
      <c r="S987" s="357"/>
      <c r="T987" s="357"/>
      <c r="U987" s="357"/>
      <c r="V987" s="357"/>
      <c r="W987" s="357"/>
      <c r="X987" s="357"/>
      <c r="Y987" s="357"/>
      <c r="Z987" s="357"/>
    </row>
    <row r="988" spans="1:26" ht="12.75" customHeight="1" x14ac:dyDescent="0.25">
      <c r="A988" s="535" t="s">
        <v>196</v>
      </c>
      <c r="B988" s="517"/>
      <c r="C988" s="517"/>
      <c r="D988" s="517"/>
      <c r="E988" s="517"/>
      <c r="F988" s="517"/>
      <c r="G988" s="534"/>
      <c r="H988" s="370">
        <f>SUM(H984:H987)</f>
        <v>18260.900000000001</v>
      </c>
      <c r="I988" s="357"/>
      <c r="J988" s="357"/>
      <c r="K988" s="357"/>
      <c r="L988" s="357"/>
      <c r="M988" s="357"/>
      <c r="N988" s="357"/>
      <c r="O988" s="357"/>
      <c r="P988" s="357"/>
      <c r="Q988" s="357"/>
      <c r="R988" s="357"/>
      <c r="S988" s="357"/>
      <c r="T988" s="357"/>
      <c r="U988" s="357"/>
      <c r="V988" s="357"/>
      <c r="W988" s="357"/>
      <c r="X988" s="357"/>
      <c r="Y988" s="357"/>
      <c r="Z988" s="357"/>
    </row>
    <row r="989" spans="1:26" ht="12.75" customHeight="1" x14ac:dyDescent="0.25">
      <c r="A989" s="364" t="s">
        <v>205</v>
      </c>
      <c r="B989" s="365" t="s">
        <v>206</v>
      </c>
      <c r="C989" s="366"/>
      <c r="D989" s="374"/>
      <c r="E989" s="364"/>
      <c r="F989" s="368"/>
      <c r="G989" s="369"/>
      <c r="H989" s="370"/>
      <c r="I989" s="357"/>
      <c r="J989" s="357"/>
      <c r="K989" s="357"/>
      <c r="L989" s="357"/>
      <c r="M989" s="357"/>
      <c r="N989" s="357"/>
      <c r="O989" s="357"/>
      <c r="P989" s="357"/>
      <c r="Q989" s="357"/>
      <c r="R989" s="357"/>
      <c r="S989" s="357"/>
      <c r="T989" s="357"/>
      <c r="U989" s="357"/>
      <c r="V989" s="357"/>
      <c r="W989" s="357"/>
      <c r="X989" s="357"/>
      <c r="Y989" s="357"/>
      <c r="Z989" s="357"/>
    </row>
    <row r="990" spans="1:26" ht="12.75" customHeight="1" x14ac:dyDescent="0.25">
      <c r="A990" s="371">
        <v>1</v>
      </c>
      <c r="B990" s="372" t="s">
        <v>362</v>
      </c>
      <c r="C990" s="373"/>
      <c r="D990" s="374"/>
      <c r="E990" s="375" t="s">
        <v>327</v>
      </c>
      <c r="F990" s="376">
        <v>0.3</v>
      </c>
      <c r="G990" s="382">
        <f>BAHAN!$D$74</f>
        <v>91700</v>
      </c>
      <c r="H990" s="377">
        <f t="shared" ref="H990:H991" si="72">G990*F990</f>
        <v>27510</v>
      </c>
      <c r="I990" s="357"/>
      <c r="J990" s="357"/>
      <c r="K990" s="357"/>
      <c r="L990" s="357"/>
      <c r="M990" s="357"/>
      <c r="N990" s="357"/>
      <c r="O990" s="357"/>
      <c r="P990" s="357"/>
      <c r="Q990" s="357"/>
      <c r="R990" s="357"/>
      <c r="S990" s="357"/>
      <c r="T990" s="357"/>
      <c r="U990" s="357"/>
      <c r="V990" s="357"/>
      <c r="W990" s="357"/>
      <c r="X990" s="357"/>
      <c r="Y990" s="357"/>
      <c r="Z990" s="357"/>
    </row>
    <row r="991" spans="1:26" ht="12.75" customHeight="1" x14ac:dyDescent="0.25">
      <c r="A991" s="371">
        <v>2</v>
      </c>
      <c r="B991" s="372" t="s">
        <v>356</v>
      </c>
      <c r="C991" s="373"/>
      <c r="D991" s="374"/>
      <c r="E991" s="375" t="s">
        <v>227</v>
      </c>
      <c r="F991" s="376">
        <v>0.105</v>
      </c>
      <c r="G991" s="382">
        <f>BAHAN!$D$74</f>
        <v>91700</v>
      </c>
      <c r="H991" s="377">
        <f t="shared" si="72"/>
        <v>9628.5</v>
      </c>
      <c r="I991" s="357"/>
      <c r="J991" s="357"/>
      <c r="K991" s="357"/>
      <c r="L991" s="357"/>
      <c r="M991" s="357"/>
      <c r="N991" s="357"/>
      <c r="O991" s="357"/>
      <c r="P991" s="357"/>
      <c r="Q991" s="357"/>
      <c r="R991" s="357"/>
      <c r="S991" s="357"/>
      <c r="T991" s="357"/>
      <c r="U991" s="357"/>
      <c r="V991" s="357"/>
      <c r="W991" s="357"/>
      <c r="X991" s="357"/>
      <c r="Y991" s="357"/>
      <c r="Z991" s="357"/>
    </row>
    <row r="992" spans="1:26" ht="12.75" customHeight="1" x14ac:dyDescent="0.25">
      <c r="A992" s="535" t="s">
        <v>212</v>
      </c>
      <c r="B992" s="517"/>
      <c r="C992" s="517"/>
      <c r="D992" s="517"/>
      <c r="E992" s="517"/>
      <c r="F992" s="517"/>
      <c r="G992" s="534"/>
      <c r="H992" s="370">
        <f>SUM(H990:H991)</f>
        <v>37138.5</v>
      </c>
      <c r="I992" s="357"/>
      <c r="J992" s="357"/>
      <c r="K992" s="357"/>
      <c r="L992" s="357"/>
      <c r="M992" s="357"/>
      <c r="N992" s="357"/>
      <c r="O992" s="357"/>
      <c r="P992" s="357"/>
      <c r="Q992" s="357"/>
      <c r="R992" s="357"/>
      <c r="S992" s="357"/>
      <c r="T992" s="357"/>
      <c r="U992" s="357"/>
      <c r="V992" s="357"/>
      <c r="W992" s="357"/>
      <c r="X992" s="357"/>
      <c r="Y992" s="357"/>
      <c r="Z992" s="357"/>
    </row>
    <row r="993" spans="1:26" ht="12.75" customHeight="1" x14ac:dyDescent="0.25">
      <c r="A993" s="364" t="s">
        <v>13</v>
      </c>
      <c r="B993" s="365" t="s">
        <v>213</v>
      </c>
      <c r="C993" s="366"/>
      <c r="D993" s="366"/>
      <c r="E993" s="378"/>
      <c r="F993" s="379"/>
      <c r="G993" s="374"/>
      <c r="H993" s="370">
        <f>H988+H992</f>
        <v>55399.4</v>
      </c>
      <c r="I993" s="357"/>
      <c r="J993" s="357"/>
      <c r="K993" s="357"/>
      <c r="L993" s="357"/>
      <c r="M993" s="357"/>
      <c r="N993" s="357"/>
      <c r="O993" s="357"/>
      <c r="P993" s="357"/>
      <c r="Q993" s="357"/>
      <c r="R993" s="357"/>
      <c r="S993" s="357"/>
      <c r="T993" s="357"/>
      <c r="U993" s="357"/>
      <c r="V993" s="357"/>
      <c r="W993" s="357"/>
      <c r="X993" s="357"/>
      <c r="Y993" s="357"/>
      <c r="Z993" s="357"/>
    </row>
    <row r="994" spans="1:26" ht="12.75" customHeight="1" x14ac:dyDescent="0.25">
      <c r="A994" s="364" t="s">
        <v>14</v>
      </c>
      <c r="B994" s="365" t="s">
        <v>198</v>
      </c>
      <c r="C994" s="366"/>
      <c r="D994" s="366"/>
      <c r="E994" s="380">
        <v>0</v>
      </c>
      <c r="F994" s="381" t="s">
        <v>214</v>
      </c>
      <c r="G994" s="374"/>
      <c r="H994" s="370">
        <f>H993*E994</f>
        <v>0</v>
      </c>
      <c r="I994" s="357"/>
      <c r="J994" s="357"/>
      <c r="K994" s="357"/>
      <c r="L994" s="357"/>
      <c r="M994" s="357"/>
      <c r="N994" s="357"/>
      <c r="O994" s="357"/>
      <c r="P994" s="357"/>
      <c r="Q994" s="357"/>
      <c r="R994" s="357"/>
      <c r="S994" s="357"/>
      <c r="T994" s="357"/>
      <c r="U994" s="357"/>
      <c r="V994" s="357"/>
      <c r="W994" s="357"/>
      <c r="X994" s="357"/>
      <c r="Y994" s="357"/>
      <c r="Z994" s="357"/>
    </row>
    <row r="995" spans="1:26" ht="12.75" customHeight="1" x14ac:dyDescent="0.25">
      <c r="A995" s="364" t="s">
        <v>15</v>
      </c>
      <c r="B995" s="365" t="s">
        <v>215</v>
      </c>
      <c r="C995" s="366"/>
      <c r="D995" s="366"/>
      <c r="E995" s="378"/>
      <c r="F995" s="379"/>
      <c r="G995" s="374"/>
      <c r="H995" s="370">
        <f>SUM(H993:H994)</f>
        <v>55399.4</v>
      </c>
      <c r="I995" s="357"/>
      <c r="J995" s="357"/>
      <c r="K995" s="357"/>
      <c r="L995" s="357"/>
      <c r="M995" s="357"/>
      <c r="N995" s="357"/>
      <c r="O995" s="357"/>
      <c r="P995" s="357"/>
      <c r="Q995" s="357"/>
      <c r="R995" s="357"/>
      <c r="S995" s="357"/>
      <c r="T995" s="357"/>
      <c r="U995" s="357"/>
      <c r="V995" s="357"/>
      <c r="W995" s="357"/>
      <c r="X995" s="357"/>
      <c r="Y995" s="357"/>
      <c r="Z995" s="357"/>
    </row>
    <row r="996" spans="1:26" ht="12.75" customHeight="1" x14ac:dyDescent="0.25">
      <c r="A996" s="357"/>
      <c r="B996" s="357"/>
      <c r="C996" s="357"/>
      <c r="D996" s="357"/>
      <c r="E996" s="355"/>
      <c r="F996" s="356"/>
      <c r="G996" s="357"/>
      <c r="H996" s="357"/>
      <c r="I996" s="357"/>
      <c r="J996" s="357"/>
      <c r="K996" s="357"/>
      <c r="L996" s="357"/>
      <c r="M996" s="357"/>
      <c r="N996" s="357"/>
      <c r="O996" s="357"/>
      <c r="P996" s="357"/>
      <c r="Q996" s="357"/>
      <c r="R996" s="357"/>
      <c r="S996" s="357"/>
      <c r="T996" s="357"/>
      <c r="U996" s="357"/>
      <c r="V996" s="357"/>
      <c r="W996" s="357"/>
      <c r="X996" s="357"/>
      <c r="Y996" s="357"/>
      <c r="Z996" s="357"/>
    </row>
    <row r="997" spans="1:26" ht="12.75" customHeight="1" x14ac:dyDescent="0.25">
      <c r="A997" s="357"/>
      <c r="B997" s="357"/>
      <c r="C997" s="357"/>
      <c r="D997" s="357"/>
      <c r="E997" s="355"/>
      <c r="F997" s="356"/>
      <c r="G997" s="357"/>
      <c r="H997" s="357"/>
      <c r="I997" s="357"/>
      <c r="J997" s="357"/>
      <c r="K997" s="357"/>
      <c r="L997" s="357"/>
      <c r="M997" s="357"/>
      <c r="N997" s="357"/>
      <c r="O997" s="357"/>
      <c r="P997" s="357"/>
      <c r="Q997" s="357"/>
      <c r="R997" s="357"/>
      <c r="S997" s="357"/>
      <c r="T997" s="357"/>
      <c r="U997" s="357"/>
      <c r="V997" s="357"/>
      <c r="W997" s="357"/>
      <c r="X997" s="357"/>
      <c r="Y997" s="357"/>
      <c r="Z997" s="357"/>
    </row>
    <row r="998" spans="1:26" ht="12.75" customHeight="1" x14ac:dyDescent="0.25">
      <c r="A998" s="357"/>
      <c r="B998" s="357"/>
      <c r="C998" s="357"/>
      <c r="D998" s="357"/>
      <c r="E998" s="355"/>
      <c r="F998" s="356"/>
      <c r="G998" s="357"/>
      <c r="H998" s="357"/>
      <c r="I998" s="357"/>
      <c r="J998" s="357"/>
      <c r="K998" s="357"/>
      <c r="L998" s="357"/>
      <c r="M998" s="357"/>
      <c r="N998" s="357"/>
      <c r="O998" s="357"/>
      <c r="P998" s="357"/>
      <c r="Q998" s="357"/>
      <c r="R998" s="357"/>
      <c r="S998" s="357"/>
      <c r="T998" s="357"/>
      <c r="U998" s="357"/>
      <c r="V998" s="357"/>
      <c r="W998" s="357"/>
      <c r="X998" s="357"/>
      <c r="Y998" s="357"/>
      <c r="Z998" s="357"/>
    </row>
    <row r="999" spans="1:26" ht="12.75" customHeight="1" x14ac:dyDescent="0.25">
      <c r="A999" s="357" t="s">
        <v>179</v>
      </c>
      <c r="B999" s="357"/>
      <c r="C999" s="357" t="s">
        <v>3</v>
      </c>
      <c r="D999" s="361" t="s">
        <v>363</v>
      </c>
      <c r="E999" s="355"/>
      <c r="F999" s="356"/>
      <c r="G999" s="357"/>
      <c r="H999" s="357"/>
      <c r="I999" s="357"/>
      <c r="J999" s="357"/>
      <c r="K999" s="357"/>
      <c r="L999" s="357"/>
      <c r="M999" s="357"/>
      <c r="N999" s="357"/>
      <c r="O999" s="357"/>
      <c r="P999" s="357"/>
      <c r="Q999" s="357"/>
      <c r="R999" s="357"/>
      <c r="S999" s="357"/>
      <c r="T999" s="357"/>
      <c r="U999" s="357"/>
      <c r="V999" s="357"/>
      <c r="W999" s="357"/>
      <c r="X999" s="357"/>
      <c r="Y999" s="357"/>
      <c r="Z999" s="357"/>
    </row>
    <row r="1000" spans="1:26" ht="12.75" customHeight="1" x14ac:dyDescent="0.25">
      <c r="A1000" s="357" t="s">
        <v>181</v>
      </c>
      <c r="B1000" s="357"/>
      <c r="C1000" s="357" t="s">
        <v>3</v>
      </c>
      <c r="D1000" s="357" t="s">
        <v>108</v>
      </c>
      <c r="E1000" s="355"/>
      <c r="F1000" s="356"/>
      <c r="G1000" s="383"/>
      <c r="H1000" s="357"/>
      <c r="I1000" s="357"/>
      <c r="J1000" s="357"/>
      <c r="K1000" s="357"/>
      <c r="L1000" s="357"/>
      <c r="M1000" s="357"/>
      <c r="N1000" s="357"/>
      <c r="O1000" s="357"/>
      <c r="P1000" s="357"/>
      <c r="Q1000" s="357"/>
      <c r="R1000" s="357"/>
      <c r="S1000" s="357"/>
      <c r="T1000" s="357"/>
      <c r="U1000" s="357"/>
      <c r="V1000" s="357"/>
      <c r="W1000" s="357"/>
      <c r="X1000" s="357"/>
      <c r="Y1000" s="357"/>
      <c r="Z1000" s="357"/>
    </row>
    <row r="1001" spans="1:26" ht="12.75" customHeight="1" x14ac:dyDescent="0.25">
      <c r="A1001" s="357" t="s">
        <v>183</v>
      </c>
      <c r="B1001" s="357"/>
      <c r="C1001" s="357" t="s">
        <v>3</v>
      </c>
      <c r="D1001" s="357" t="s">
        <v>364</v>
      </c>
      <c r="E1001" s="355"/>
      <c r="F1001" s="356"/>
      <c r="G1001" s="357"/>
      <c r="H1001" s="357"/>
      <c r="I1001" s="357"/>
      <c r="J1001" s="357"/>
      <c r="K1001" s="357"/>
      <c r="L1001" s="357"/>
      <c r="M1001" s="357"/>
      <c r="N1001" s="357"/>
      <c r="O1001" s="357"/>
      <c r="P1001" s="357"/>
      <c r="Q1001" s="357"/>
      <c r="R1001" s="357"/>
      <c r="S1001" s="357"/>
      <c r="T1001" s="357"/>
      <c r="U1001" s="357"/>
      <c r="V1001" s="357"/>
      <c r="W1001" s="357"/>
      <c r="X1001" s="357"/>
      <c r="Y1001" s="357"/>
      <c r="Z1001" s="357"/>
    </row>
    <row r="1002" spans="1:26" ht="12.75" customHeight="1" x14ac:dyDescent="0.25">
      <c r="A1002" s="357"/>
      <c r="B1002" s="357"/>
      <c r="C1002" s="357"/>
      <c r="D1002" s="357"/>
      <c r="E1002" s="355"/>
      <c r="F1002" s="356"/>
      <c r="G1002" s="357"/>
      <c r="H1002" s="357"/>
      <c r="I1002" s="357"/>
      <c r="J1002" s="357"/>
      <c r="K1002" s="357"/>
      <c r="L1002" s="357"/>
      <c r="M1002" s="357"/>
      <c r="N1002" s="357"/>
      <c r="O1002" s="357"/>
      <c r="P1002" s="357"/>
      <c r="Q1002" s="357"/>
      <c r="R1002" s="357"/>
      <c r="S1002" s="357"/>
      <c r="T1002" s="357"/>
      <c r="U1002" s="357"/>
      <c r="V1002" s="357"/>
      <c r="W1002" s="357"/>
      <c r="X1002" s="357"/>
      <c r="Y1002" s="357"/>
      <c r="Z1002" s="357"/>
    </row>
    <row r="1003" spans="1:26" ht="12.75" customHeight="1" x14ac:dyDescent="0.25">
      <c r="A1003" s="362" t="s">
        <v>185</v>
      </c>
      <c r="B1003" s="533" t="s">
        <v>186</v>
      </c>
      <c r="C1003" s="517"/>
      <c r="D1003" s="534"/>
      <c r="E1003" s="362" t="s">
        <v>187</v>
      </c>
      <c r="F1003" s="363" t="s">
        <v>188</v>
      </c>
      <c r="G1003" s="362" t="s">
        <v>189</v>
      </c>
      <c r="H1003" s="362" t="s">
        <v>190</v>
      </c>
      <c r="I1003" s="357"/>
      <c r="J1003" s="357"/>
      <c r="K1003" s="357"/>
      <c r="L1003" s="357"/>
      <c r="M1003" s="357"/>
      <c r="N1003" s="357"/>
      <c r="O1003" s="357"/>
      <c r="P1003" s="357"/>
      <c r="Q1003" s="357"/>
      <c r="R1003" s="357"/>
      <c r="S1003" s="357"/>
      <c r="T1003" s="357"/>
      <c r="U1003" s="357"/>
      <c r="V1003" s="357"/>
      <c r="W1003" s="357"/>
      <c r="X1003" s="357"/>
      <c r="Y1003" s="357"/>
      <c r="Z1003" s="357"/>
    </row>
    <row r="1004" spans="1:26" ht="12.75" customHeight="1" x14ac:dyDescent="0.25">
      <c r="A1004" s="364" t="s">
        <v>191</v>
      </c>
      <c r="B1004" s="365" t="s">
        <v>192</v>
      </c>
      <c r="C1004" s="366"/>
      <c r="D1004" s="367"/>
      <c r="E1004" s="364"/>
      <c r="F1004" s="368"/>
      <c r="G1004" s="369"/>
      <c r="H1004" s="370"/>
      <c r="I1004" s="357"/>
      <c r="J1004" s="357"/>
      <c r="K1004" s="357"/>
      <c r="L1004" s="357"/>
      <c r="M1004" s="357"/>
      <c r="N1004" s="357"/>
      <c r="O1004" s="357"/>
      <c r="P1004" s="357"/>
      <c r="Q1004" s="357"/>
      <c r="R1004" s="357"/>
      <c r="S1004" s="357"/>
      <c r="T1004" s="357"/>
      <c r="U1004" s="357"/>
      <c r="V1004" s="357"/>
      <c r="W1004" s="357"/>
      <c r="X1004" s="357"/>
      <c r="Y1004" s="357"/>
      <c r="Z1004" s="357"/>
    </row>
    <row r="1005" spans="1:26" ht="12.75" customHeight="1" x14ac:dyDescent="0.25">
      <c r="A1005" s="371">
        <v>1</v>
      </c>
      <c r="B1005" s="372" t="s">
        <v>365</v>
      </c>
      <c r="C1005" s="373"/>
      <c r="D1005" s="374"/>
      <c r="E1005" s="375" t="s">
        <v>194</v>
      </c>
      <c r="F1005" s="376">
        <v>0.03</v>
      </c>
      <c r="G1005" s="377">
        <f>BAHAN!$D$10</f>
        <v>65000</v>
      </c>
      <c r="H1005" s="377">
        <f t="shared" ref="H1005:H1006" si="73">G1005*F1005</f>
        <v>1950</v>
      </c>
      <c r="I1005" s="357"/>
      <c r="J1005" s="357"/>
      <c r="K1005" s="357"/>
      <c r="L1005" s="357"/>
      <c r="M1005" s="357"/>
      <c r="N1005" s="357"/>
      <c r="O1005" s="357"/>
      <c r="P1005" s="357"/>
      <c r="Q1005" s="357"/>
      <c r="R1005" s="357"/>
      <c r="S1005" s="357"/>
      <c r="T1005" s="357"/>
      <c r="U1005" s="357"/>
      <c r="V1005" s="357"/>
      <c r="W1005" s="357"/>
      <c r="X1005" s="357"/>
      <c r="Y1005" s="357"/>
      <c r="Z1005" s="357"/>
    </row>
    <row r="1006" spans="1:26" ht="12.75" customHeight="1" x14ac:dyDescent="0.25">
      <c r="A1006" s="371">
        <v>2</v>
      </c>
      <c r="B1006" s="372" t="s">
        <v>366</v>
      </c>
      <c r="C1006" s="373"/>
      <c r="D1006" s="374"/>
      <c r="E1006" s="375" t="s">
        <v>194</v>
      </c>
      <c r="F1006" s="376">
        <v>0.15</v>
      </c>
      <c r="G1006" s="377">
        <f>BAHAN!$D$11</f>
        <v>70000</v>
      </c>
      <c r="H1006" s="377">
        <f t="shared" si="73"/>
        <v>10500</v>
      </c>
      <c r="I1006" s="357"/>
      <c r="J1006" s="357"/>
      <c r="K1006" s="357"/>
      <c r="L1006" s="357"/>
      <c r="M1006" s="357"/>
      <c r="N1006" s="357"/>
      <c r="O1006" s="357"/>
      <c r="P1006" s="357"/>
      <c r="Q1006" s="357"/>
      <c r="R1006" s="357"/>
      <c r="S1006" s="357"/>
      <c r="T1006" s="357"/>
      <c r="U1006" s="357"/>
      <c r="V1006" s="357"/>
      <c r="W1006" s="357"/>
      <c r="X1006" s="357"/>
      <c r="Y1006" s="357"/>
      <c r="Z1006" s="357"/>
    </row>
    <row r="1007" spans="1:26" ht="12.75" customHeight="1" x14ac:dyDescent="0.25">
      <c r="A1007" s="535" t="s">
        <v>196</v>
      </c>
      <c r="B1007" s="517"/>
      <c r="C1007" s="517"/>
      <c r="D1007" s="517"/>
      <c r="E1007" s="517"/>
      <c r="F1007" s="517"/>
      <c r="G1007" s="534"/>
      <c r="H1007" s="370">
        <f>SUM(H1005:H1006)</f>
        <v>12450</v>
      </c>
      <c r="I1007" s="357"/>
      <c r="J1007" s="357"/>
      <c r="K1007" s="357"/>
      <c r="L1007" s="357"/>
      <c r="M1007" s="357"/>
      <c r="N1007" s="357"/>
      <c r="O1007" s="357"/>
      <c r="P1007" s="357"/>
      <c r="Q1007" s="357"/>
      <c r="R1007" s="357"/>
      <c r="S1007" s="357"/>
      <c r="T1007" s="357"/>
      <c r="U1007" s="357"/>
      <c r="V1007" s="357"/>
      <c r="W1007" s="357"/>
      <c r="X1007" s="357"/>
      <c r="Y1007" s="357"/>
      <c r="Z1007" s="357"/>
    </row>
    <row r="1008" spans="1:26" ht="12.75" customHeight="1" x14ac:dyDescent="0.25">
      <c r="A1008" s="364" t="s">
        <v>205</v>
      </c>
      <c r="B1008" s="365" t="s">
        <v>206</v>
      </c>
      <c r="C1008" s="366"/>
      <c r="D1008" s="374"/>
      <c r="E1008" s="364"/>
      <c r="F1008" s="368"/>
      <c r="G1008" s="369"/>
      <c r="H1008" s="370"/>
      <c r="I1008" s="357"/>
      <c r="J1008" s="357"/>
      <c r="K1008" s="357"/>
      <c r="L1008" s="357"/>
      <c r="M1008" s="357"/>
      <c r="N1008" s="357"/>
      <c r="O1008" s="357"/>
      <c r="P1008" s="357"/>
      <c r="Q1008" s="357"/>
      <c r="R1008" s="357"/>
      <c r="S1008" s="357"/>
      <c r="T1008" s="357"/>
      <c r="U1008" s="357"/>
      <c r="V1008" s="357"/>
      <c r="W1008" s="357"/>
      <c r="X1008" s="357"/>
      <c r="Y1008" s="357"/>
      <c r="Z1008" s="357"/>
    </row>
    <row r="1009" spans="1:26" ht="12.75" customHeight="1" x14ac:dyDescent="0.25">
      <c r="A1009" s="371">
        <v>1</v>
      </c>
      <c r="B1009" s="372" t="s">
        <v>367</v>
      </c>
      <c r="C1009" s="373"/>
      <c r="D1009" s="374"/>
      <c r="E1009" s="375" t="s">
        <v>227</v>
      </c>
      <c r="F1009" s="376">
        <v>1</v>
      </c>
      <c r="G1009" s="382">
        <f>BAHAN!D75</f>
        <v>32800</v>
      </c>
      <c r="H1009" s="377">
        <f t="shared" ref="H1009:H1010" si="74">G1009*F1009</f>
        <v>32800</v>
      </c>
      <c r="I1009" s="357"/>
      <c r="J1009" s="357"/>
      <c r="K1009" s="357"/>
      <c r="L1009" s="357"/>
      <c r="M1009" s="357"/>
      <c r="N1009" s="357"/>
      <c r="O1009" s="357"/>
      <c r="P1009" s="357"/>
      <c r="Q1009" s="357"/>
      <c r="R1009" s="357"/>
      <c r="S1009" s="357"/>
      <c r="T1009" s="357"/>
      <c r="U1009" s="357"/>
      <c r="V1009" s="357"/>
      <c r="W1009" s="357"/>
      <c r="X1009" s="357"/>
      <c r="Y1009" s="357"/>
      <c r="Z1009" s="357"/>
    </row>
    <row r="1010" spans="1:26" ht="12.75" customHeight="1" x14ac:dyDescent="0.25">
      <c r="A1010" s="371">
        <v>2</v>
      </c>
      <c r="B1010" s="372" t="s">
        <v>368</v>
      </c>
      <c r="C1010" s="373"/>
      <c r="D1010" s="374"/>
      <c r="E1010" s="375" t="s">
        <v>369</v>
      </c>
      <c r="F1010" s="376">
        <v>1</v>
      </c>
      <c r="G1010" s="382">
        <f>BAHAN!D76</f>
        <v>8721</v>
      </c>
      <c r="H1010" s="377">
        <f t="shared" si="74"/>
        <v>8721</v>
      </c>
      <c r="I1010" s="357"/>
      <c r="J1010" s="357"/>
      <c r="K1010" s="357"/>
      <c r="L1010" s="357"/>
      <c r="M1010" s="357"/>
      <c r="N1010" s="357"/>
      <c r="O1010" s="357"/>
      <c r="P1010" s="357"/>
      <c r="Q1010" s="357"/>
      <c r="R1010" s="357"/>
      <c r="S1010" s="357"/>
      <c r="T1010" s="357"/>
      <c r="U1010" s="357"/>
      <c r="V1010" s="357"/>
      <c r="W1010" s="357"/>
      <c r="X1010" s="357"/>
      <c r="Y1010" s="357"/>
      <c r="Z1010" s="357"/>
    </row>
    <row r="1011" spans="1:26" ht="12.75" customHeight="1" x14ac:dyDescent="0.25">
      <c r="A1011" s="535" t="s">
        <v>212</v>
      </c>
      <c r="B1011" s="517"/>
      <c r="C1011" s="517"/>
      <c r="D1011" s="517"/>
      <c r="E1011" s="517"/>
      <c r="F1011" s="517"/>
      <c r="G1011" s="534"/>
      <c r="H1011" s="370">
        <f>SUM(H1009:H1010)</f>
        <v>41521</v>
      </c>
      <c r="I1011" s="357"/>
      <c r="J1011" s="357"/>
      <c r="K1011" s="357"/>
      <c r="L1011" s="357"/>
      <c r="M1011" s="357"/>
      <c r="N1011" s="357"/>
      <c r="O1011" s="357"/>
      <c r="P1011" s="357"/>
      <c r="Q1011" s="357"/>
      <c r="R1011" s="357"/>
      <c r="S1011" s="357"/>
      <c r="T1011" s="357"/>
      <c r="U1011" s="357"/>
      <c r="V1011" s="357"/>
      <c r="W1011" s="357"/>
      <c r="X1011" s="357"/>
      <c r="Y1011" s="357"/>
      <c r="Z1011" s="357"/>
    </row>
    <row r="1012" spans="1:26" ht="12.75" customHeight="1" x14ac:dyDescent="0.25">
      <c r="A1012" s="364" t="s">
        <v>13</v>
      </c>
      <c r="B1012" s="365" t="s">
        <v>213</v>
      </c>
      <c r="C1012" s="366"/>
      <c r="D1012" s="366"/>
      <c r="E1012" s="378"/>
      <c r="F1012" s="379"/>
      <c r="G1012" s="374"/>
      <c r="H1012" s="370">
        <f>H1007+H1011</f>
        <v>53971</v>
      </c>
      <c r="I1012" s="357"/>
      <c r="J1012" s="357"/>
      <c r="K1012" s="357"/>
      <c r="L1012" s="357"/>
      <c r="M1012" s="357"/>
      <c r="N1012" s="357"/>
      <c r="O1012" s="357"/>
      <c r="P1012" s="357"/>
      <c r="Q1012" s="357"/>
      <c r="R1012" s="357"/>
      <c r="S1012" s="357"/>
      <c r="T1012" s="357"/>
      <c r="U1012" s="357"/>
      <c r="V1012" s="357"/>
      <c r="W1012" s="357"/>
      <c r="X1012" s="357"/>
      <c r="Y1012" s="357"/>
      <c r="Z1012" s="357"/>
    </row>
    <row r="1013" spans="1:26" ht="12.75" customHeight="1" x14ac:dyDescent="0.25">
      <c r="A1013" s="364" t="s">
        <v>14</v>
      </c>
      <c r="B1013" s="365" t="s">
        <v>198</v>
      </c>
      <c r="C1013" s="366"/>
      <c r="D1013" s="366"/>
      <c r="E1013" s="380">
        <v>0</v>
      </c>
      <c r="F1013" s="381" t="s">
        <v>214</v>
      </c>
      <c r="G1013" s="374"/>
      <c r="H1013" s="370">
        <f>H1012*E1013</f>
        <v>0</v>
      </c>
      <c r="I1013" s="357"/>
      <c r="J1013" s="357"/>
      <c r="K1013" s="357"/>
      <c r="L1013" s="357"/>
      <c r="M1013" s="357"/>
      <c r="N1013" s="357"/>
      <c r="O1013" s="357"/>
      <c r="P1013" s="357"/>
      <c r="Q1013" s="357"/>
      <c r="R1013" s="357"/>
      <c r="S1013" s="357"/>
      <c r="T1013" s="357"/>
      <c r="U1013" s="357"/>
      <c r="V1013" s="357"/>
      <c r="W1013" s="357"/>
      <c r="X1013" s="357"/>
      <c r="Y1013" s="357"/>
      <c r="Z1013" s="357"/>
    </row>
    <row r="1014" spans="1:26" ht="12.75" customHeight="1" x14ac:dyDescent="0.25">
      <c r="A1014" s="364" t="s">
        <v>15</v>
      </c>
      <c r="B1014" s="365" t="s">
        <v>215</v>
      </c>
      <c r="C1014" s="366"/>
      <c r="D1014" s="366"/>
      <c r="E1014" s="378"/>
      <c r="F1014" s="379"/>
      <c r="G1014" s="374"/>
      <c r="H1014" s="370">
        <f>SUM(H1012:H1013)</f>
        <v>53971</v>
      </c>
      <c r="I1014" s="357"/>
      <c r="J1014" s="357"/>
      <c r="K1014" s="357"/>
      <c r="L1014" s="357"/>
      <c r="M1014" s="357"/>
      <c r="N1014" s="357"/>
      <c r="O1014" s="357"/>
      <c r="P1014" s="357"/>
      <c r="Q1014" s="357"/>
      <c r="R1014" s="357"/>
      <c r="S1014" s="357"/>
      <c r="T1014" s="357"/>
      <c r="U1014" s="357"/>
      <c r="V1014" s="357"/>
      <c r="W1014" s="357"/>
      <c r="X1014" s="357"/>
      <c r="Y1014" s="357"/>
      <c r="Z1014" s="357"/>
    </row>
    <row r="1015" spans="1:26" ht="12.75" customHeight="1" x14ac:dyDescent="0.25">
      <c r="A1015" s="357"/>
      <c r="B1015" s="357"/>
      <c r="C1015" s="357"/>
      <c r="D1015" s="357"/>
      <c r="E1015" s="355"/>
      <c r="F1015" s="356"/>
      <c r="G1015" s="357"/>
      <c r="H1015" s="357"/>
      <c r="I1015" s="357"/>
      <c r="J1015" s="357"/>
      <c r="K1015" s="357"/>
      <c r="L1015" s="357"/>
      <c r="M1015" s="357"/>
      <c r="N1015" s="357"/>
      <c r="O1015" s="357"/>
      <c r="P1015" s="357"/>
      <c r="Q1015" s="357"/>
      <c r="R1015" s="357"/>
      <c r="S1015" s="357"/>
      <c r="T1015" s="357"/>
      <c r="U1015" s="357"/>
      <c r="V1015" s="357"/>
      <c r="W1015" s="357"/>
      <c r="X1015" s="357"/>
      <c r="Y1015" s="357"/>
      <c r="Z1015" s="357"/>
    </row>
    <row r="1016" spans="1:26" ht="12.75" customHeight="1" x14ac:dyDescent="0.25">
      <c r="A1016" s="357"/>
      <c r="B1016" s="357"/>
      <c r="C1016" s="357"/>
      <c r="D1016" s="357"/>
      <c r="E1016" s="355"/>
      <c r="F1016" s="356"/>
      <c r="G1016" s="357"/>
      <c r="H1016" s="357"/>
      <c r="I1016" s="357"/>
      <c r="J1016" s="357"/>
      <c r="K1016" s="357"/>
      <c r="L1016" s="357"/>
      <c r="M1016" s="357"/>
      <c r="N1016" s="357"/>
      <c r="O1016" s="357"/>
      <c r="P1016" s="357"/>
      <c r="Q1016" s="357"/>
      <c r="R1016" s="357"/>
      <c r="S1016" s="357"/>
      <c r="T1016" s="357"/>
      <c r="U1016" s="357"/>
      <c r="V1016" s="357"/>
      <c r="W1016" s="357"/>
      <c r="X1016" s="357"/>
      <c r="Y1016" s="357"/>
      <c r="Z1016" s="357"/>
    </row>
    <row r="1017" spans="1:26" ht="12.75" customHeight="1" x14ac:dyDescent="0.25">
      <c r="A1017" s="357"/>
      <c r="B1017" s="357"/>
      <c r="C1017" s="357"/>
      <c r="D1017" s="357"/>
      <c r="E1017" s="355"/>
      <c r="F1017" s="356"/>
      <c r="G1017" s="357"/>
      <c r="H1017" s="357"/>
      <c r="I1017" s="357"/>
      <c r="J1017" s="357"/>
      <c r="K1017" s="357"/>
      <c r="L1017" s="357"/>
      <c r="M1017" s="357"/>
      <c r="N1017" s="357"/>
      <c r="O1017" s="357"/>
      <c r="P1017" s="357"/>
      <c r="Q1017" s="357"/>
      <c r="R1017" s="357"/>
      <c r="S1017" s="357"/>
      <c r="T1017" s="357"/>
      <c r="U1017" s="357"/>
      <c r="V1017" s="357"/>
      <c r="W1017" s="357"/>
      <c r="X1017" s="357"/>
      <c r="Y1017" s="357"/>
      <c r="Z1017" s="357"/>
    </row>
    <row r="1018" spans="1:26" ht="12.75" customHeight="1" x14ac:dyDescent="0.25">
      <c r="A1018" s="357" t="s">
        <v>179</v>
      </c>
      <c r="B1018" s="357"/>
      <c r="C1018" s="357" t="s">
        <v>3</v>
      </c>
      <c r="D1018" s="361" t="s">
        <v>132</v>
      </c>
      <c r="E1018" s="355"/>
      <c r="F1018" s="356"/>
      <c r="G1018" s="357"/>
      <c r="H1018" s="357"/>
      <c r="I1018" s="357"/>
      <c r="J1018" s="357"/>
      <c r="K1018" s="357"/>
      <c r="L1018" s="357"/>
      <c r="M1018" s="357"/>
      <c r="N1018" s="357"/>
      <c r="O1018" s="357"/>
      <c r="P1018" s="357"/>
      <c r="Q1018" s="357"/>
      <c r="R1018" s="357"/>
      <c r="S1018" s="357"/>
      <c r="T1018" s="357"/>
      <c r="U1018" s="357"/>
      <c r="V1018" s="357"/>
      <c r="W1018" s="357"/>
      <c r="X1018" s="357"/>
      <c r="Y1018" s="357"/>
      <c r="Z1018" s="357"/>
    </row>
    <row r="1019" spans="1:26" ht="12.75" customHeight="1" x14ac:dyDescent="0.25">
      <c r="A1019" s="357" t="s">
        <v>181</v>
      </c>
      <c r="B1019" s="357"/>
      <c r="C1019" s="357" t="s">
        <v>3</v>
      </c>
      <c r="D1019" s="357" t="s">
        <v>182</v>
      </c>
      <c r="E1019" s="355"/>
      <c r="F1019" s="356"/>
      <c r="G1019" s="383"/>
      <c r="H1019" s="357"/>
      <c r="I1019" s="357"/>
      <c r="J1019" s="357"/>
      <c r="K1019" s="357"/>
      <c r="L1019" s="357"/>
      <c r="M1019" s="357"/>
      <c r="N1019" s="357"/>
      <c r="O1019" s="357"/>
      <c r="P1019" s="357"/>
      <c r="Q1019" s="357"/>
      <c r="R1019" s="357"/>
      <c r="S1019" s="357"/>
      <c r="T1019" s="357"/>
      <c r="U1019" s="357"/>
      <c r="V1019" s="357"/>
      <c r="W1019" s="357"/>
      <c r="X1019" s="357"/>
      <c r="Y1019" s="357"/>
      <c r="Z1019" s="357"/>
    </row>
    <row r="1020" spans="1:26" ht="12.75" customHeight="1" x14ac:dyDescent="0.25">
      <c r="A1020" s="357" t="s">
        <v>183</v>
      </c>
      <c r="B1020" s="357"/>
      <c r="C1020" s="357" t="s">
        <v>3</v>
      </c>
      <c r="D1020" s="357" t="s">
        <v>364</v>
      </c>
      <c r="E1020" s="355"/>
      <c r="F1020" s="356"/>
      <c r="G1020" s="357"/>
      <c r="H1020" s="357"/>
      <c r="I1020" s="357"/>
      <c r="J1020" s="357"/>
      <c r="K1020" s="357"/>
      <c r="L1020" s="357"/>
      <c r="M1020" s="357"/>
      <c r="N1020" s="357"/>
      <c r="O1020" s="357"/>
      <c r="P1020" s="357"/>
      <c r="Q1020" s="357"/>
      <c r="R1020" s="357"/>
      <c r="S1020" s="357"/>
      <c r="T1020" s="357"/>
      <c r="U1020" s="357"/>
      <c r="V1020" s="357"/>
      <c r="W1020" s="357"/>
      <c r="X1020" s="357"/>
      <c r="Y1020" s="357"/>
      <c r="Z1020" s="357"/>
    </row>
    <row r="1021" spans="1:26" ht="12.75" customHeight="1" x14ac:dyDescent="0.25">
      <c r="A1021" s="357"/>
      <c r="B1021" s="357"/>
      <c r="C1021" s="357"/>
      <c r="D1021" s="357"/>
      <c r="E1021" s="355"/>
      <c r="F1021" s="356"/>
      <c r="G1021" s="357"/>
      <c r="H1021" s="357"/>
      <c r="I1021" s="357"/>
      <c r="J1021" s="357"/>
      <c r="K1021" s="357"/>
      <c r="L1021" s="357"/>
      <c r="M1021" s="357"/>
      <c r="N1021" s="357"/>
      <c r="O1021" s="357"/>
      <c r="P1021" s="357"/>
      <c r="Q1021" s="357"/>
      <c r="R1021" s="357"/>
      <c r="S1021" s="357"/>
      <c r="T1021" s="357"/>
      <c r="U1021" s="357"/>
      <c r="V1021" s="357"/>
      <c r="W1021" s="357"/>
      <c r="X1021" s="357"/>
      <c r="Y1021" s="357"/>
      <c r="Z1021" s="357"/>
    </row>
    <row r="1022" spans="1:26" ht="12.75" customHeight="1" x14ac:dyDescent="0.25">
      <c r="A1022" s="362" t="s">
        <v>185</v>
      </c>
      <c r="B1022" s="533" t="s">
        <v>186</v>
      </c>
      <c r="C1022" s="517"/>
      <c r="D1022" s="534"/>
      <c r="E1022" s="362" t="s">
        <v>187</v>
      </c>
      <c r="F1022" s="363" t="s">
        <v>188</v>
      </c>
      <c r="G1022" s="362" t="s">
        <v>189</v>
      </c>
      <c r="H1022" s="362" t="s">
        <v>190</v>
      </c>
      <c r="I1022" s="357"/>
      <c r="J1022" s="357"/>
      <c r="K1022" s="357"/>
      <c r="L1022" s="357"/>
      <c r="M1022" s="357"/>
      <c r="N1022" s="357"/>
      <c r="O1022" s="357"/>
      <c r="P1022" s="357"/>
      <c r="Q1022" s="357"/>
      <c r="R1022" s="357"/>
      <c r="S1022" s="357"/>
      <c r="T1022" s="357"/>
      <c r="U1022" s="357"/>
      <c r="V1022" s="357"/>
      <c r="W1022" s="357"/>
      <c r="X1022" s="357"/>
      <c r="Y1022" s="357"/>
      <c r="Z1022" s="357"/>
    </row>
    <row r="1023" spans="1:26" ht="12.75" customHeight="1" x14ac:dyDescent="0.25">
      <c r="A1023" s="364" t="s">
        <v>191</v>
      </c>
      <c r="B1023" s="365" t="s">
        <v>192</v>
      </c>
      <c r="C1023" s="366"/>
      <c r="D1023" s="367"/>
      <c r="E1023" s="364"/>
      <c r="F1023" s="368"/>
      <c r="G1023" s="369"/>
      <c r="H1023" s="370"/>
      <c r="I1023" s="357"/>
      <c r="J1023" s="357"/>
      <c r="K1023" s="357"/>
      <c r="L1023" s="357"/>
      <c r="M1023" s="357"/>
      <c r="N1023" s="357"/>
      <c r="O1023" s="357"/>
      <c r="P1023" s="357"/>
      <c r="Q1023" s="357"/>
      <c r="R1023" s="357"/>
      <c r="S1023" s="357"/>
      <c r="T1023" s="357"/>
      <c r="U1023" s="357"/>
      <c r="V1023" s="357"/>
      <c r="W1023" s="357"/>
      <c r="X1023" s="357"/>
      <c r="Y1023" s="357"/>
      <c r="Z1023" s="357"/>
    </row>
    <row r="1024" spans="1:26" ht="12.75" customHeight="1" x14ac:dyDescent="0.25">
      <c r="A1024" s="371">
        <v>1</v>
      </c>
      <c r="B1024" s="372" t="s">
        <v>193</v>
      </c>
      <c r="C1024" s="373"/>
      <c r="D1024" s="374"/>
      <c r="E1024" s="375" t="s">
        <v>194</v>
      </c>
      <c r="F1024" s="376">
        <v>0.01</v>
      </c>
      <c r="G1024" s="377">
        <f>BAHAN!$D$9</f>
        <v>70000</v>
      </c>
      <c r="H1024" s="377">
        <f t="shared" ref="H1024:H1027" si="75">G1024*F1024</f>
        <v>700</v>
      </c>
      <c r="I1024" s="357"/>
      <c r="J1024" s="357"/>
      <c r="K1024" s="357"/>
      <c r="L1024" s="357"/>
      <c r="M1024" s="357"/>
      <c r="N1024" s="357"/>
      <c r="O1024" s="357"/>
      <c r="P1024" s="357"/>
      <c r="Q1024" s="357"/>
      <c r="R1024" s="357"/>
      <c r="S1024" s="357"/>
      <c r="T1024" s="357"/>
      <c r="U1024" s="357"/>
      <c r="V1024" s="357"/>
      <c r="W1024" s="357"/>
      <c r="X1024" s="357"/>
      <c r="Y1024" s="357"/>
      <c r="Z1024" s="357"/>
    </row>
    <row r="1025" spans="1:26" ht="12.75" customHeight="1" x14ac:dyDescent="0.25">
      <c r="A1025" s="371">
        <v>2</v>
      </c>
      <c r="B1025" s="372" t="s">
        <v>221</v>
      </c>
      <c r="C1025" s="373"/>
      <c r="D1025" s="374"/>
      <c r="E1025" s="375" t="s">
        <v>194</v>
      </c>
      <c r="F1025" s="376">
        <v>0.01</v>
      </c>
      <c r="G1025" s="377">
        <f>BAHAN!$D$10</f>
        <v>65000</v>
      </c>
      <c r="H1025" s="377">
        <f t="shared" si="75"/>
        <v>650</v>
      </c>
      <c r="I1025" s="357"/>
      <c r="J1025" s="357"/>
      <c r="K1025" s="357"/>
      <c r="L1025" s="357"/>
      <c r="M1025" s="357"/>
      <c r="N1025" s="357"/>
      <c r="O1025" s="357"/>
      <c r="P1025" s="357"/>
      <c r="Q1025" s="357"/>
      <c r="R1025" s="357"/>
      <c r="S1025" s="357"/>
      <c r="T1025" s="357"/>
      <c r="U1025" s="357"/>
      <c r="V1025" s="357"/>
      <c r="W1025" s="357"/>
      <c r="X1025" s="357"/>
      <c r="Y1025" s="357"/>
      <c r="Z1025" s="357"/>
    </row>
    <row r="1026" spans="1:26" ht="12.75" customHeight="1" x14ac:dyDescent="0.25">
      <c r="A1026" s="371">
        <v>3</v>
      </c>
      <c r="B1026" s="372" t="s">
        <v>222</v>
      </c>
      <c r="C1026" s="373"/>
      <c r="D1026" s="374"/>
      <c r="E1026" s="375" t="s">
        <v>194</v>
      </c>
      <c r="F1026" s="376">
        <v>0.1</v>
      </c>
      <c r="G1026" s="377">
        <f>BAHAN!$D$11</f>
        <v>70000</v>
      </c>
      <c r="H1026" s="377">
        <f t="shared" si="75"/>
        <v>7000</v>
      </c>
      <c r="I1026" s="357"/>
      <c r="J1026" s="357"/>
      <c r="K1026" s="357"/>
      <c r="L1026" s="357"/>
      <c r="M1026" s="357"/>
      <c r="N1026" s="357"/>
      <c r="O1026" s="357"/>
      <c r="P1026" s="357"/>
      <c r="Q1026" s="357"/>
      <c r="R1026" s="357"/>
      <c r="S1026" s="357"/>
      <c r="T1026" s="357"/>
      <c r="U1026" s="357"/>
      <c r="V1026" s="357"/>
      <c r="W1026" s="357"/>
      <c r="X1026" s="357"/>
      <c r="Y1026" s="357"/>
      <c r="Z1026" s="357"/>
    </row>
    <row r="1027" spans="1:26" ht="12.75" customHeight="1" x14ac:dyDescent="0.25">
      <c r="A1027" s="371">
        <v>4</v>
      </c>
      <c r="B1027" s="372" t="s">
        <v>195</v>
      </c>
      <c r="C1027" s="373"/>
      <c r="D1027" s="374"/>
      <c r="E1027" s="375" t="s">
        <v>194</v>
      </c>
      <c r="F1027" s="376">
        <v>0.2</v>
      </c>
      <c r="G1027" s="377">
        <f>BAHAN!$D$12</f>
        <v>94400</v>
      </c>
      <c r="H1027" s="377">
        <f t="shared" si="75"/>
        <v>18880</v>
      </c>
      <c r="I1027" s="357"/>
      <c r="J1027" s="357"/>
      <c r="K1027" s="357"/>
      <c r="L1027" s="357"/>
      <c r="M1027" s="357"/>
      <c r="N1027" s="357"/>
      <c r="O1027" s="357"/>
      <c r="P1027" s="357"/>
      <c r="Q1027" s="357"/>
      <c r="R1027" s="357"/>
      <c r="S1027" s="357"/>
      <c r="T1027" s="357"/>
      <c r="U1027" s="357"/>
      <c r="V1027" s="357"/>
      <c r="W1027" s="357"/>
      <c r="X1027" s="357"/>
      <c r="Y1027" s="357"/>
      <c r="Z1027" s="357"/>
    </row>
    <row r="1028" spans="1:26" ht="12.75" customHeight="1" x14ac:dyDescent="0.25">
      <c r="A1028" s="535" t="s">
        <v>196</v>
      </c>
      <c r="B1028" s="517"/>
      <c r="C1028" s="517"/>
      <c r="D1028" s="517"/>
      <c r="E1028" s="517"/>
      <c r="F1028" s="517"/>
      <c r="G1028" s="534"/>
      <c r="H1028" s="370">
        <f>SUM(H1024:H1027)</f>
        <v>27230</v>
      </c>
      <c r="I1028" s="357"/>
      <c r="J1028" s="357"/>
      <c r="K1028" s="357"/>
      <c r="L1028" s="357"/>
      <c r="M1028" s="357"/>
      <c r="N1028" s="357"/>
      <c r="O1028" s="357"/>
      <c r="P1028" s="357"/>
      <c r="Q1028" s="357"/>
      <c r="R1028" s="357"/>
      <c r="S1028" s="357"/>
      <c r="T1028" s="357"/>
      <c r="U1028" s="357"/>
      <c r="V1028" s="357"/>
      <c r="W1028" s="357"/>
      <c r="X1028" s="357"/>
      <c r="Y1028" s="357"/>
      <c r="Z1028" s="357"/>
    </row>
    <row r="1029" spans="1:26" ht="12.75" customHeight="1" x14ac:dyDescent="0.25">
      <c r="A1029" s="364" t="s">
        <v>205</v>
      </c>
      <c r="B1029" s="365" t="s">
        <v>206</v>
      </c>
      <c r="C1029" s="366"/>
      <c r="D1029" s="374"/>
      <c r="E1029" s="364"/>
      <c r="F1029" s="368"/>
      <c r="G1029" s="369"/>
      <c r="H1029" s="370"/>
      <c r="I1029" s="357"/>
      <c r="J1029" s="357"/>
      <c r="K1029" s="357"/>
      <c r="L1029" s="357"/>
      <c r="M1029" s="357"/>
      <c r="N1029" s="357"/>
      <c r="O1029" s="357"/>
      <c r="P1029" s="357"/>
      <c r="Q1029" s="357"/>
      <c r="R1029" s="357"/>
      <c r="S1029" s="357"/>
      <c r="T1029" s="357"/>
      <c r="U1029" s="357"/>
      <c r="V1029" s="357"/>
      <c r="W1029" s="357"/>
      <c r="X1029" s="357"/>
      <c r="Y1029" s="357"/>
      <c r="Z1029" s="357"/>
    </row>
    <row r="1030" spans="1:26" ht="12.75" customHeight="1" x14ac:dyDescent="0.25">
      <c r="A1030" s="371">
        <v>1</v>
      </c>
      <c r="B1030" s="372" t="s">
        <v>370</v>
      </c>
      <c r="C1030" s="373"/>
      <c r="D1030" s="374"/>
      <c r="E1030" s="375" t="s">
        <v>224</v>
      </c>
      <c r="F1030" s="376">
        <v>6.5000000000000002E-2</v>
      </c>
      <c r="G1030" s="382">
        <f>BAHAN!$D$20</f>
        <v>72500</v>
      </c>
      <c r="H1030" s="377">
        <f>G1030*F1030</f>
        <v>4712.5</v>
      </c>
      <c r="I1030" s="357"/>
      <c r="J1030" s="357"/>
      <c r="K1030" s="357"/>
      <c r="L1030" s="357"/>
      <c r="M1030" s="357"/>
      <c r="N1030" s="357"/>
      <c r="O1030" s="357"/>
      <c r="P1030" s="357"/>
      <c r="Q1030" s="357"/>
      <c r="R1030" s="357"/>
      <c r="S1030" s="357"/>
      <c r="T1030" s="357"/>
      <c r="U1030" s="357"/>
      <c r="V1030" s="357"/>
      <c r="W1030" s="357"/>
      <c r="X1030" s="357"/>
      <c r="Y1030" s="357"/>
      <c r="Z1030" s="357"/>
    </row>
    <row r="1031" spans="1:26" ht="12.75" customHeight="1" x14ac:dyDescent="0.25">
      <c r="A1031" s="535" t="s">
        <v>212</v>
      </c>
      <c r="B1031" s="517"/>
      <c r="C1031" s="517"/>
      <c r="D1031" s="517"/>
      <c r="E1031" s="517"/>
      <c r="F1031" s="517"/>
      <c r="G1031" s="534"/>
      <c r="H1031" s="370">
        <f>SUM(H1030)</f>
        <v>4712.5</v>
      </c>
      <c r="I1031" s="357"/>
      <c r="J1031" s="357"/>
      <c r="K1031" s="357"/>
      <c r="L1031" s="357"/>
      <c r="M1031" s="357"/>
      <c r="N1031" s="357"/>
      <c r="O1031" s="357"/>
      <c r="P1031" s="357"/>
      <c r="Q1031" s="357"/>
      <c r="R1031" s="357"/>
      <c r="S1031" s="357"/>
      <c r="T1031" s="357"/>
      <c r="U1031" s="357"/>
      <c r="V1031" s="357"/>
      <c r="W1031" s="357"/>
      <c r="X1031" s="357"/>
      <c r="Y1031" s="357"/>
      <c r="Z1031" s="357"/>
    </row>
    <row r="1032" spans="1:26" ht="12.75" customHeight="1" x14ac:dyDescent="0.25">
      <c r="A1032" s="364" t="s">
        <v>13</v>
      </c>
      <c r="B1032" s="365" t="s">
        <v>213</v>
      </c>
      <c r="C1032" s="366"/>
      <c r="D1032" s="366"/>
      <c r="E1032" s="378"/>
      <c r="F1032" s="379"/>
      <c r="G1032" s="374"/>
      <c r="H1032" s="370">
        <f>H1028+H1031</f>
        <v>31942.5</v>
      </c>
      <c r="I1032" s="357"/>
      <c r="J1032" s="357"/>
      <c r="K1032" s="357"/>
      <c r="L1032" s="357"/>
      <c r="M1032" s="357"/>
      <c r="N1032" s="357"/>
      <c r="O1032" s="357"/>
      <c r="P1032" s="357"/>
      <c r="Q1032" s="357"/>
      <c r="R1032" s="357"/>
      <c r="S1032" s="357"/>
      <c r="T1032" s="357"/>
      <c r="U1032" s="357"/>
      <c r="V1032" s="357"/>
      <c r="W1032" s="357"/>
      <c r="X1032" s="357"/>
      <c r="Y1032" s="357"/>
      <c r="Z1032" s="357"/>
    </row>
    <row r="1033" spans="1:26" ht="12.75" customHeight="1" x14ac:dyDescent="0.25">
      <c r="A1033" s="364" t="s">
        <v>14</v>
      </c>
      <c r="B1033" s="365" t="s">
        <v>198</v>
      </c>
      <c r="C1033" s="366"/>
      <c r="D1033" s="366"/>
      <c r="E1033" s="380">
        <v>0</v>
      </c>
      <c r="F1033" s="381" t="s">
        <v>214</v>
      </c>
      <c r="G1033" s="374"/>
      <c r="H1033" s="370">
        <f>H1032*E1033</f>
        <v>0</v>
      </c>
      <c r="I1033" s="357"/>
      <c r="J1033" s="357"/>
      <c r="K1033" s="357"/>
      <c r="L1033" s="357"/>
      <c r="M1033" s="357"/>
      <c r="N1033" s="357"/>
      <c r="O1033" s="357"/>
      <c r="P1033" s="357"/>
      <c r="Q1033" s="357"/>
      <c r="R1033" s="357"/>
      <c r="S1033" s="357"/>
      <c r="T1033" s="357"/>
      <c r="U1033" s="357"/>
      <c r="V1033" s="357"/>
      <c r="W1033" s="357"/>
      <c r="X1033" s="357"/>
      <c r="Y1033" s="357"/>
      <c r="Z1033" s="357"/>
    </row>
    <row r="1034" spans="1:26" ht="12.75" customHeight="1" x14ac:dyDescent="0.25">
      <c r="A1034" s="364" t="s">
        <v>15</v>
      </c>
      <c r="B1034" s="365" t="s">
        <v>215</v>
      </c>
      <c r="C1034" s="366"/>
      <c r="D1034" s="366"/>
      <c r="E1034" s="378"/>
      <c r="F1034" s="379"/>
      <c r="G1034" s="374"/>
      <c r="H1034" s="370">
        <f>SUM(H1032:H1033)</f>
        <v>31942.5</v>
      </c>
      <c r="I1034" s="357"/>
      <c r="J1034" s="357"/>
      <c r="K1034" s="357"/>
      <c r="L1034" s="357"/>
      <c r="M1034" s="357"/>
      <c r="N1034" s="357"/>
      <c r="O1034" s="357"/>
      <c r="P1034" s="357"/>
      <c r="Q1034" s="357"/>
      <c r="R1034" s="357"/>
      <c r="S1034" s="357"/>
      <c r="T1034" s="357"/>
      <c r="U1034" s="357"/>
      <c r="V1034" s="357"/>
      <c r="W1034" s="357"/>
      <c r="X1034" s="357"/>
      <c r="Y1034" s="357"/>
      <c r="Z1034" s="357"/>
    </row>
    <row r="1035" spans="1:26" ht="12.75" customHeight="1" x14ac:dyDescent="0.25">
      <c r="A1035" s="357"/>
      <c r="B1035" s="357"/>
      <c r="C1035" s="357"/>
      <c r="D1035" s="357"/>
      <c r="E1035" s="355"/>
      <c r="F1035" s="356"/>
      <c r="G1035" s="357"/>
      <c r="H1035" s="357"/>
      <c r="I1035" s="357"/>
      <c r="J1035" s="357"/>
      <c r="K1035" s="357"/>
      <c r="L1035" s="357"/>
      <c r="M1035" s="357"/>
      <c r="N1035" s="357"/>
      <c r="O1035" s="357"/>
      <c r="P1035" s="357"/>
      <c r="Q1035" s="357"/>
      <c r="R1035" s="357"/>
      <c r="S1035" s="357"/>
      <c r="T1035" s="357"/>
      <c r="U1035" s="357"/>
      <c r="V1035" s="357"/>
      <c r="W1035" s="357"/>
      <c r="X1035" s="357"/>
      <c r="Y1035" s="357"/>
      <c r="Z1035" s="357"/>
    </row>
    <row r="1036" spans="1:26" ht="12.75" customHeight="1" x14ac:dyDescent="0.25">
      <c r="A1036" s="357"/>
      <c r="B1036" s="357"/>
      <c r="C1036" s="357"/>
      <c r="D1036" s="357"/>
      <c r="E1036" s="355"/>
      <c r="F1036" s="356"/>
      <c r="G1036" s="357"/>
      <c r="H1036" s="357"/>
      <c r="I1036" s="357"/>
      <c r="J1036" s="357"/>
      <c r="K1036" s="357"/>
      <c r="L1036" s="357"/>
      <c r="M1036" s="357"/>
      <c r="N1036" s="357"/>
      <c r="O1036" s="357"/>
      <c r="P1036" s="357"/>
      <c r="Q1036" s="357"/>
      <c r="R1036" s="357"/>
      <c r="S1036" s="357"/>
      <c r="T1036" s="357"/>
      <c r="U1036" s="357"/>
      <c r="V1036" s="357"/>
      <c r="W1036" s="357"/>
      <c r="X1036" s="357"/>
      <c r="Y1036" s="357"/>
      <c r="Z1036" s="357"/>
    </row>
    <row r="1037" spans="1:26" ht="12.75" customHeight="1" x14ac:dyDescent="0.25">
      <c r="A1037" s="357"/>
      <c r="B1037" s="357"/>
      <c r="C1037" s="357"/>
      <c r="D1037" s="357"/>
      <c r="E1037" s="355"/>
      <c r="F1037" s="356"/>
      <c r="G1037" s="357"/>
      <c r="H1037" s="357"/>
      <c r="I1037" s="357"/>
      <c r="J1037" s="357"/>
      <c r="K1037" s="357"/>
      <c r="L1037" s="357"/>
      <c r="M1037" s="357"/>
      <c r="N1037" s="357"/>
      <c r="O1037" s="357"/>
      <c r="P1037" s="357"/>
      <c r="Q1037" s="357"/>
      <c r="R1037" s="357"/>
      <c r="S1037" s="357"/>
      <c r="T1037" s="357"/>
      <c r="U1037" s="357"/>
      <c r="V1037" s="357"/>
      <c r="W1037" s="357"/>
      <c r="X1037" s="357"/>
      <c r="Y1037" s="357"/>
      <c r="Z1037" s="357"/>
    </row>
    <row r="1038" spans="1:26" ht="12.75" customHeight="1" x14ac:dyDescent="0.25">
      <c r="A1038" s="357" t="s">
        <v>179</v>
      </c>
      <c r="B1038" s="357"/>
      <c r="C1038" s="357" t="s">
        <v>3</v>
      </c>
      <c r="D1038" s="361" t="s">
        <v>371</v>
      </c>
      <c r="E1038" s="355"/>
      <c r="F1038" s="356"/>
      <c r="G1038" s="357"/>
      <c r="H1038" s="357"/>
      <c r="I1038" s="357"/>
      <c r="J1038" s="357"/>
      <c r="K1038" s="357"/>
      <c r="L1038" s="357"/>
      <c r="M1038" s="357"/>
      <c r="N1038" s="357"/>
      <c r="O1038" s="357"/>
      <c r="P1038" s="357"/>
      <c r="Q1038" s="357"/>
      <c r="R1038" s="357"/>
      <c r="S1038" s="357"/>
      <c r="T1038" s="357"/>
      <c r="U1038" s="357"/>
      <c r="V1038" s="357"/>
      <c r="W1038" s="357"/>
      <c r="X1038" s="357"/>
      <c r="Y1038" s="357"/>
      <c r="Z1038" s="357"/>
    </row>
    <row r="1039" spans="1:26" ht="12.75" customHeight="1" x14ac:dyDescent="0.25">
      <c r="A1039" s="357" t="s">
        <v>181</v>
      </c>
      <c r="B1039" s="357"/>
      <c r="C1039" s="357" t="s">
        <v>3</v>
      </c>
      <c r="D1039" s="357" t="s">
        <v>182</v>
      </c>
      <c r="E1039" s="355"/>
      <c r="F1039" s="356"/>
      <c r="G1039" s="383"/>
      <c r="H1039" s="357"/>
      <c r="I1039" s="357"/>
      <c r="J1039" s="357"/>
      <c r="K1039" s="357"/>
      <c r="L1039" s="357"/>
      <c r="M1039" s="357"/>
      <c r="N1039" s="357"/>
      <c r="O1039" s="357"/>
      <c r="P1039" s="357"/>
      <c r="Q1039" s="357"/>
      <c r="R1039" s="357"/>
      <c r="S1039" s="357"/>
      <c r="T1039" s="357"/>
      <c r="U1039" s="357"/>
      <c r="V1039" s="357"/>
      <c r="W1039" s="357"/>
      <c r="X1039" s="357"/>
      <c r="Y1039" s="357"/>
      <c r="Z1039" s="357"/>
    </row>
    <row r="1040" spans="1:26" ht="12.75" customHeight="1" x14ac:dyDescent="0.25">
      <c r="A1040" s="357" t="s">
        <v>183</v>
      </c>
      <c r="B1040" s="357"/>
      <c r="C1040" s="357" t="s">
        <v>3</v>
      </c>
      <c r="D1040" s="357" t="s">
        <v>372</v>
      </c>
      <c r="E1040" s="355"/>
      <c r="F1040" s="356"/>
      <c r="G1040" s="357"/>
      <c r="H1040" s="357"/>
      <c r="I1040" s="357"/>
      <c r="J1040" s="357"/>
      <c r="K1040" s="357"/>
      <c r="L1040" s="357"/>
      <c r="M1040" s="357"/>
      <c r="N1040" s="357"/>
      <c r="O1040" s="357"/>
      <c r="P1040" s="357"/>
      <c r="Q1040" s="357"/>
      <c r="R1040" s="357"/>
      <c r="S1040" s="357"/>
      <c r="T1040" s="357"/>
      <c r="U1040" s="357"/>
      <c r="V1040" s="357"/>
      <c r="W1040" s="357"/>
      <c r="X1040" s="357"/>
      <c r="Y1040" s="357"/>
      <c r="Z1040" s="357"/>
    </row>
    <row r="1041" spans="1:26" ht="12.75" customHeight="1" x14ac:dyDescent="0.25">
      <c r="A1041" s="357"/>
      <c r="B1041" s="357"/>
      <c r="C1041" s="357"/>
      <c r="D1041" s="357"/>
      <c r="E1041" s="355"/>
      <c r="F1041" s="356"/>
      <c r="G1041" s="357"/>
      <c r="H1041" s="357"/>
      <c r="I1041" s="357"/>
      <c r="J1041" s="357"/>
      <c r="K1041" s="357"/>
      <c r="L1041" s="357"/>
      <c r="M1041" s="357"/>
      <c r="N1041" s="357"/>
      <c r="O1041" s="357"/>
      <c r="P1041" s="357"/>
      <c r="Q1041" s="357"/>
      <c r="R1041" s="357"/>
      <c r="S1041" s="357"/>
      <c r="T1041" s="357"/>
      <c r="U1041" s="357"/>
      <c r="V1041" s="357"/>
      <c r="W1041" s="357"/>
      <c r="X1041" s="357"/>
      <c r="Y1041" s="357"/>
      <c r="Z1041" s="357"/>
    </row>
    <row r="1042" spans="1:26" ht="12.75" customHeight="1" x14ac:dyDescent="0.25">
      <c r="A1042" s="362" t="s">
        <v>185</v>
      </c>
      <c r="B1042" s="533" t="s">
        <v>186</v>
      </c>
      <c r="C1042" s="517"/>
      <c r="D1042" s="534"/>
      <c r="E1042" s="362" t="s">
        <v>187</v>
      </c>
      <c r="F1042" s="363" t="s">
        <v>188</v>
      </c>
      <c r="G1042" s="362" t="s">
        <v>189</v>
      </c>
      <c r="H1042" s="362" t="s">
        <v>190</v>
      </c>
      <c r="I1042" s="357"/>
      <c r="J1042" s="357"/>
      <c r="K1042" s="357"/>
      <c r="L1042" s="357"/>
      <c r="M1042" s="357"/>
      <c r="N1042" s="357"/>
      <c r="O1042" s="357"/>
      <c r="P1042" s="357"/>
      <c r="Q1042" s="357"/>
      <c r="R1042" s="357"/>
      <c r="S1042" s="357"/>
      <c r="T1042" s="357"/>
      <c r="U1042" s="357"/>
      <c r="V1042" s="357"/>
      <c r="W1042" s="357"/>
      <c r="X1042" s="357"/>
      <c r="Y1042" s="357"/>
      <c r="Z1042" s="357"/>
    </row>
    <row r="1043" spans="1:26" ht="12.75" customHeight="1" x14ac:dyDescent="0.25">
      <c r="A1043" s="364" t="s">
        <v>191</v>
      </c>
      <c r="B1043" s="365" t="s">
        <v>192</v>
      </c>
      <c r="C1043" s="366"/>
      <c r="D1043" s="367"/>
      <c r="E1043" s="364"/>
      <c r="F1043" s="368"/>
      <c r="G1043" s="369"/>
      <c r="H1043" s="370"/>
      <c r="I1043" s="357"/>
      <c r="J1043" s="357"/>
      <c r="K1043" s="357"/>
      <c r="L1043" s="357"/>
      <c r="M1043" s="357"/>
      <c r="N1043" s="357"/>
      <c r="O1043" s="357"/>
      <c r="P1043" s="357"/>
      <c r="Q1043" s="357"/>
      <c r="R1043" s="357"/>
      <c r="S1043" s="357"/>
      <c r="T1043" s="357"/>
      <c r="U1043" s="357"/>
      <c r="V1043" s="357"/>
      <c r="W1043" s="357"/>
      <c r="X1043" s="357"/>
      <c r="Y1043" s="357"/>
      <c r="Z1043" s="357"/>
    </row>
    <row r="1044" spans="1:26" ht="12.75" customHeight="1" x14ac:dyDescent="0.25">
      <c r="A1044" s="371">
        <v>1</v>
      </c>
      <c r="B1044" s="372" t="s">
        <v>193</v>
      </c>
      <c r="C1044" s="373"/>
      <c r="D1044" s="374"/>
      <c r="E1044" s="375" t="s">
        <v>194</v>
      </c>
      <c r="F1044" s="376">
        <v>2.5000000000000001E-3</v>
      </c>
      <c r="G1044" s="377">
        <f>BAHAN!$D$9</f>
        <v>70000</v>
      </c>
      <c r="H1044" s="377">
        <f t="shared" ref="H1044:H1047" si="76">G1044*F1044</f>
        <v>175</v>
      </c>
      <c r="I1044" s="357"/>
      <c r="J1044" s="357"/>
      <c r="K1044" s="357"/>
      <c r="L1044" s="357"/>
      <c r="M1044" s="357"/>
      <c r="N1044" s="357"/>
      <c r="O1044" s="357"/>
      <c r="P1044" s="357"/>
      <c r="Q1044" s="357"/>
      <c r="R1044" s="357"/>
      <c r="S1044" s="357"/>
      <c r="T1044" s="357"/>
      <c r="U1044" s="357"/>
      <c r="V1044" s="357"/>
      <c r="W1044" s="357"/>
      <c r="X1044" s="357"/>
      <c r="Y1044" s="357"/>
      <c r="Z1044" s="357"/>
    </row>
    <row r="1045" spans="1:26" ht="12.75" customHeight="1" x14ac:dyDescent="0.25">
      <c r="A1045" s="371">
        <v>2</v>
      </c>
      <c r="B1045" s="372" t="s">
        <v>221</v>
      </c>
      <c r="C1045" s="373"/>
      <c r="D1045" s="374"/>
      <c r="E1045" s="375" t="s">
        <v>194</v>
      </c>
      <c r="F1045" s="376">
        <v>4.1999999999999997E-3</v>
      </c>
      <c r="G1045" s="377">
        <f>BAHAN!$D$10</f>
        <v>65000</v>
      </c>
      <c r="H1045" s="377">
        <f t="shared" si="76"/>
        <v>273</v>
      </c>
      <c r="I1045" s="357"/>
      <c r="J1045" s="357"/>
      <c r="K1045" s="357"/>
      <c r="L1045" s="357"/>
      <c r="M1045" s="357"/>
      <c r="N1045" s="357"/>
      <c r="O1045" s="357"/>
      <c r="P1045" s="357"/>
      <c r="Q1045" s="357"/>
      <c r="R1045" s="357"/>
      <c r="S1045" s="357"/>
      <c r="T1045" s="357"/>
      <c r="U1045" s="357"/>
      <c r="V1045" s="357"/>
      <c r="W1045" s="357"/>
      <c r="X1045" s="357"/>
      <c r="Y1045" s="357"/>
      <c r="Z1045" s="357"/>
    </row>
    <row r="1046" spans="1:26" ht="12.75" customHeight="1" x14ac:dyDescent="0.25">
      <c r="A1046" s="371">
        <v>3</v>
      </c>
      <c r="B1046" s="372" t="s">
        <v>222</v>
      </c>
      <c r="C1046" s="373"/>
      <c r="D1046" s="374"/>
      <c r="E1046" s="375" t="s">
        <v>194</v>
      </c>
      <c r="F1046" s="376">
        <v>4.2000000000000003E-2</v>
      </c>
      <c r="G1046" s="377">
        <f>BAHAN!$D$11</f>
        <v>70000</v>
      </c>
      <c r="H1046" s="377">
        <f t="shared" si="76"/>
        <v>2940</v>
      </c>
      <c r="I1046" s="357"/>
      <c r="J1046" s="357"/>
      <c r="K1046" s="357"/>
      <c r="L1046" s="357"/>
      <c r="M1046" s="357"/>
      <c r="N1046" s="357"/>
      <c r="O1046" s="357"/>
      <c r="P1046" s="357"/>
      <c r="Q1046" s="357"/>
      <c r="R1046" s="357"/>
      <c r="S1046" s="357"/>
      <c r="T1046" s="357"/>
      <c r="U1046" s="357"/>
      <c r="V1046" s="357"/>
      <c r="W1046" s="357"/>
      <c r="X1046" s="357"/>
      <c r="Y1046" s="357"/>
      <c r="Z1046" s="357"/>
    </row>
    <row r="1047" spans="1:26" ht="12.75" customHeight="1" x14ac:dyDescent="0.25">
      <c r="A1047" s="371">
        <v>4</v>
      </c>
      <c r="B1047" s="372" t="s">
        <v>195</v>
      </c>
      <c r="C1047" s="373"/>
      <c r="D1047" s="374"/>
      <c r="E1047" s="375" t="s">
        <v>194</v>
      </c>
      <c r="F1047" s="376">
        <v>2.8000000000000001E-2</v>
      </c>
      <c r="G1047" s="377">
        <f>BAHAN!$D$12</f>
        <v>94400</v>
      </c>
      <c r="H1047" s="377">
        <f t="shared" si="76"/>
        <v>2643.2000000000003</v>
      </c>
      <c r="I1047" s="357"/>
      <c r="J1047" s="357"/>
      <c r="K1047" s="357"/>
      <c r="L1047" s="357"/>
      <c r="M1047" s="357"/>
      <c r="N1047" s="357"/>
      <c r="O1047" s="357"/>
      <c r="P1047" s="357"/>
      <c r="Q1047" s="357"/>
      <c r="R1047" s="357"/>
      <c r="S1047" s="357"/>
      <c r="T1047" s="357"/>
      <c r="U1047" s="357"/>
      <c r="V1047" s="357"/>
      <c r="W1047" s="357"/>
      <c r="X1047" s="357"/>
      <c r="Y1047" s="357"/>
      <c r="Z1047" s="357"/>
    </row>
    <row r="1048" spans="1:26" ht="12.75" customHeight="1" x14ac:dyDescent="0.25">
      <c r="A1048" s="535" t="s">
        <v>196</v>
      </c>
      <c r="B1048" s="517"/>
      <c r="C1048" s="517"/>
      <c r="D1048" s="517"/>
      <c r="E1048" s="517"/>
      <c r="F1048" s="517"/>
      <c r="G1048" s="534"/>
      <c r="H1048" s="370">
        <f>SUM(H1044:H1047)</f>
        <v>6031.2000000000007</v>
      </c>
      <c r="I1048" s="357"/>
      <c r="J1048" s="357"/>
      <c r="K1048" s="357"/>
      <c r="L1048" s="357"/>
      <c r="M1048" s="357"/>
      <c r="N1048" s="357"/>
      <c r="O1048" s="357"/>
      <c r="P1048" s="357"/>
      <c r="Q1048" s="357"/>
      <c r="R1048" s="357"/>
      <c r="S1048" s="357"/>
      <c r="T1048" s="357"/>
      <c r="U1048" s="357"/>
      <c r="V1048" s="357"/>
      <c r="W1048" s="357"/>
      <c r="X1048" s="357"/>
      <c r="Y1048" s="357"/>
      <c r="Z1048" s="357"/>
    </row>
    <row r="1049" spans="1:26" ht="12.75" customHeight="1" x14ac:dyDescent="0.25">
      <c r="A1049" s="364" t="s">
        <v>205</v>
      </c>
      <c r="B1049" s="365" t="s">
        <v>206</v>
      </c>
      <c r="C1049" s="366"/>
      <c r="D1049" s="374"/>
      <c r="E1049" s="364"/>
      <c r="F1049" s="368"/>
      <c r="G1049" s="369"/>
      <c r="H1049" s="370"/>
      <c r="I1049" s="357"/>
      <c r="J1049" s="357"/>
      <c r="K1049" s="357"/>
      <c r="L1049" s="357"/>
      <c r="M1049" s="357"/>
      <c r="N1049" s="357"/>
      <c r="O1049" s="357"/>
      <c r="P1049" s="357"/>
      <c r="Q1049" s="357"/>
      <c r="R1049" s="357"/>
      <c r="S1049" s="357"/>
      <c r="T1049" s="357"/>
      <c r="U1049" s="357"/>
      <c r="V1049" s="357"/>
      <c r="W1049" s="357"/>
      <c r="X1049" s="357"/>
      <c r="Y1049" s="357"/>
      <c r="Z1049" s="357"/>
    </row>
    <row r="1050" spans="1:26" ht="12.75" customHeight="1" x14ac:dyDescent="0.25">
      <c r="A1050" s="371">
        <v>1</v>
      </c>
      <c r="B1050" s="372" t="s">
        <v>373</v>
      </c>
      <c r="C1050" s="373"/>
      <c r="D1050" s="374"/>
      <c r="E1050" s="375" t="s">
        <v>211</v>
      </c>
      <c r="F1050" s="376">
        <v>0.12</v>
      </c>
      <c r="G1050" s="382">
        <f>BAHAN!D77</f>
        <v>23575</v>
      </c>
      <c r="H1050" s="377">
        <f t="shared" ref="H1050:H1051" si="77">G1050*F1050</f>
        <v>2829</v>
      </c>
      <c r="I1050" s="357"/>
      <c r="J1050" s="357"/>
      <c r="K1050" s="357"/>
      <c r="L1050" s="357"/>
      <c r="M1050" s="357"/>
      <c r="N1050" s="357"/>
      <c r="O1050" s="357"/>
      <c r="P1050" s="357"/>
      <c r="Q1050" s="357"/>
      <c r="R1050" s="357"/>
      <c r="S1050" s="357"/>
      <c r="T1050" s="357"/>
      <c r="U1050" s="357"/>
      <c r="V1050" s="357"/>
      <c r="W1050" s="357"/>
      <c r="X1050" s="357"/>
      <c r="Y1050" s="357"/>
      <c r="Z1050" s="357"/>
    </row>
    <row r="1051" spans="1:26" ht="12.75" customHeight="1" x14ac:dyDescent="0.25">
      <c r="A1051" s="371">
        <v>2</v>
      </c>
      <c r="B1051" s="372" t="s">
        <v>374</v>
      </c>
      <c r="C1051" s="373"/>
      <c r="D1051" s="374"/>
      <c r="E1051" s="375" t="s">
        <v>375</v>
      </c>
      <c r="F1051" s="376">
        <v>3.5999999999999997E-2</v>
      </c>
      <c r="G1051" s="382">
        <f>BAHAN!D78</f>
        <v>101500</v>
      </c>
      <c r="H1051" s="377">
        <f t="shared" si="77"/>
        <v>3653.9999999999995</v>
      </c>
      <c r="I1051" s="357"/>
      <c r="J1051" s="357"/>
      <c r="K1051" s="357"/>
      <c r="L1051" s="357"/>
      <c r="M1051" s="357"/>
      <c r="N1051" s="357"/>
      <c r="O1051" s="357"/>
      <c r="P1051" s="357"/>
      <c r="Q1051" s="357"/>
      <c r="R1051" s="357"/>
      <c r="S1051" s="357"/>
      <c r="T1051" s="357"/>
      <c r="U1051" s="357"/>
      <c r="V1051" s="357"/>
      <c r="W1051" s="357"/>
      <c r="X1051" s="357"/>
      <c r="Y1051" s="357"/>
      <c r="Z1051" s="357"/>
    </row>
    <row r="1052" spans="1:26" ht="12.75" customHeight="1" x14ac:dyDescent="0.25">
      <c r="A1052" s="535" t="s">
        <v>212</v>
      </c>
      <c r="B1052" s="517"/>
      <c r="C1052" s="517"/>
      <c r="D1052" s="517"/>
      <c r="E1052" s="517"/>
      <c r="F1052" s="517"/>
      <c r="G1052" s="534"/>
      <c r="H1052" s="370">
        <f>SUM(H1050:H1051)</f>
        <v>6483</v>
      </c>
      <c r="I1052" s="357"/>
      <c r="J1052" s="357"/>
      <c r="K1052" s="357"/>
      <c r="L1052" s="357"/>
      <c r="M1052" s="357"/>
      <c r="N1052" s="357"/>
      <c r="O1052" s="357"/>
      <c r="P1052" s="357"/>
      <c r="Q1052" s="357"/>
      <c r="R1052" s="357"/>
      <c r="S1052" s="357"/>
      <c r="T1052" s="357"/>
      <c r="U1052" s="357"/>
      <c r="V1052" s="357"/>
      <c r="W1052" s="357"/>
      <c r="X1052" s="357"/>
      <c r="Y1052" s="357"/>
      <c r="Z1052" s="357"/>
    </row>
    <row r="1053" spans="1:26" ht="12.75" customHeight="1" x14ac:dyDescent="0.25">
      <c r="A1053" s="364" t="s">
        <v>13</v>
      </c>
      <c r="B1053" s="365" t="s">
        <v>213</v>
      </c>
      <c r="C1053" s="366"/>
      <c r="D1053" s="366"/>
      <c r="E1053" s="378"/>
      <c r="F1053" s="379"/>
      <c r="G1053" s="374"/>
      <c r="H1053" s="370">
        <f>H1048+H1052</f>
        <v>12514.2</v>
      </c>
      <c r="I1053" s="357"/>
      <c r="J1053" s="357"/>
      <c r="K1053" s="357"/>
      <c r="L1053" s="357"/>
      <c r="M1053" s="357"/>
      <c r="N1053" s="357"/>
      <c r="O1053" s="357"/>
      <c r="P1053" s="357"/>
      <c r="Q1053" s="357"/>
      <c r="R1053" s="357"/>
      <c r="S1053" s="357"/>
      <c r="T1053" s="357"/>
      <c r="U1053" s="357"/>
      <c r="V1053" s="357"/>
      <c r="W1053" s="357"/>
      <c r="X1053" s="357"/>
      <c r="Y1053" s="357"/>
      <c r="Z1053" s="357"/>
    </row>
    <row r="1054" spans="1:26" ht="12.75" customHeight="1" x14ac:dyDescent="0.25">
      <c r="A1054" s="364" t="s">
        <v>14</v>
      </c>
      <c r="B1054" s="365" t="s">
        <v>198</v>
      </c>
      <c r="C1054" s="366"/>
      <c r="D1054" s="366"/>
      <c r="E1054" s="380">
        <v>0</v>
      </c>
      <c r="F1054" s="381" t="s">
        <v>214</v>
      </c>
      <c r="G1054" s="374"/>
      <c r="H1054" s="370">
        <f>H1053*E1054</f>
        <v>0</v>
      </c>
      <c r="I1054" s="357"/>
      <c r="J1054" s="357"/>
      <c r="K1054" s="357"/>
      <c r="L1054" s="357"/>
      <c r="M1054" s="357"/>
      <c r="N1054" s="357"/>
      <c r="O1054" s="357"/>
      <c r="P1054" s="357"/>
      <c r="Q1054" s="357"/>
      <c r="R1054" s="357"/>
      <c r="S1054" s="357"/>
      <c r="T1054" s="357"/>
      <c r="U1054" s="357"/>
      <c r="V1054" s="357"/>
      <c r="W1054" s="357"/>
      <c r="X1054" s="357"/>
      <c r="Y1054" s="357"/>
      <c r="Z1054" s="357"/>
    </row>
    <row r="1055" spans="1:26" ht="12.75" customHeight="1" x14ac:dyDescent="0.25">
      <c r="A1055" s="364" t="s">
        <v>15</v>
      </c>
      <c r="B1055" s="365" t="s">
        <v>215</v>
      </c>
      <c r="C1055" s="366"/>
      <c r="D1055" s="366"/>
      <c r="E1055" s="378"/>
      <c r="F1055" s="379"/>
      <c r="G1055" s="374"/>
      <c r="H1055" s="370">
        <f>SUM(H1053:H1054)</f>
        <v>12514.2</v>
      </c>
      <c r="I1055" s="357"/>
      <c r="J1055" s="357"/>
      <c r="K1055" s="357"/>
      <c r="L1055" s="357"/>
      <c r="M1055" s="357"/>
      <c r="N1055" s="357"/>
      <c r="O1055" s="357"/>
      <c r="P1055" s="357"/>
      <c r="Q1055" s="357"/>
      <c r="R1055" s="357"/>
      <c r="S1055" s="357"/>
      <c r="T1055" s="357"/>
      <c r="U1055" s="357"/>
      <c r="V1055" s="357"/>
      <c r="W1055" s="357"/>
      <c r="X1055" s="357"/>
      <c r="Y1055" s="357"/>
      <c r="Z1055" s="357"/>
    </row>
    <row r="1056" spans="1:26" ht="12.75" customHeight="1" x14ac:dyDescent="0.25">
      <c r="A1056" s="357"/>
      <c r="B1056" s="357"/>
      <c r="C1056" s="357"/>
      <c r="D1056" s="357"/>
      <c r="E1056" s="355"/>
      <c r="F1056" s="356"/>
      <c r="G1056" s="357"/>
      <c r="H1056" s="357"/>
      <c r="I1056" s="357"/>
      <c r="J1056" s="357"/>
      <c r="K1056" s="357"/>
      <c r="L1056" s="357"/>
      <c r="M1056" s="357"/>
      <c r="N1056" s="357"/>
      <c r="O1056" s="357"/>
      <c r="P1056" s="357"/>
      <c r="Q1056" s="357"/>
      <c r="R1056" s="357"/>
      <c r="S1056" s="357"/>
      <c r="T1056" s="357"/>
      <c r="U1056" s="357"/>
      <c r="V1056" s="357"/>
      <c r="W1056" s="357"/>
      <c r="X1056" s="357"/>
      <c r="Y1056" s="357"/>
      <c r="Z1056" s="357"/>
    </row>
    <row r="1057" spans="1:26" ht="12.75" customHeight="1" x14ac:dyDescent="0.25">
      <c r="A1057" s="357"/>
      <c r="B1057" s="357"/>
      <c r="C1057" s="357"/>
      <c r="D1057" s="357"/>
      <c r="E1057" s="355"/>
      <c r="F1057" s="356"/>
      <c r="G1057" s="357"/>
      <c r="H1057" s="357"/>
      <c r="I1057" s="357"/>
      <c r="J1057" s="357"/>
      <c r="K1057" s="357"/>
      <c r="L1057" s="357"/>
      <c r="M1057" s="357"/>
      <c r="N1057" s="357"/>
      <c r="O1057" s="357"/>
      <c r="P1057" s="357"/>
      <c r="Q1057" s="357"/>
      <c r="R1057" s="357"/>
      <c r="S1057" s="357"/>
      <c r="T1057" s="357"/>
      <c r="U1057" s="357"/>
      <c r="V1057" s="357"/>
      <c r="W1057" s="357"/>
      <c r="X1057" s="357"/>
      <c r="Y1057" s="357"/>
      <c r="Z1057" s="357"/>
    </row>
    <row r="1058" spans="1:26" ht="12.75" customHeight="1" x14ac:dyDescent="0.25">
      <c r="A1058" s="357"/>
      <c r="B1058" s="357"/>
      <c r="C1058" s="357"/>
      <c r="D1058" s="357"/>
      <c r="E1058" s="355"/>
      <c r="F1058" s="356"/>
      <c r="G1058" s="357"/>
      <c r="H1058" s="357"/>
      <c r="I1058" s="357"/>
      <c r="J1058" s="357"/>
      <c r="K1058" s="357"/>
      <c r="L1058" s="357"/>
      <c r="M1058" s="357"/>
      <c r="N1058" s="357"/>
      <c r="O1058" s="357"/>
      <c r="P1058" s="357"/>
      <c r="Q1058" s="357"/>
      <c r="R1058" s="357"/>
      <c r="S1058" s="357"/>
      <c r="T1058" s="357"/>
      <c r="U1058" s="357"/>
      <c r="V1058" s="357"/>
      <c r="W1058" s="357"/>
      <c r="X1058" s="357"/>
      <c r="Y1058" s="357"/>
      <c r="Z1058" s="357"/>
    </row>
    <row r="1059" spans="1:26" ht="12.75" customHeight="1" x14ac:dyDescent="0.25">
      <c r="A1059" s="357" t="s">
        <v>179</v>
      </c>
      <c r="B1059" s="357"/>
      <c r="C1059" s="357" t="s">
        <v>3</v>
      </c>
      <c r="D1059" s="361" t="s">
        <v>376</v>
      </c>
      <c r="E1059" s="355"/>
      <c r="F1059" s="356"/>
      <c r="G1059" s="357"/>
      <c r="H1059" s="357"/>
      <c r="I1059" s="357"/>
      <c r="J1059" s="357"/>
      <c r="K1059" s="357"/>
      <c r="L1059" s="357"/>
      <c r="M1059" s="357"/>
      <c r="N1059" s="357"/>
      <c r="O1059" s="357"/>
      <c r="P1059" s="357"/>
      <c r="Q1059" s="357"/>
      <c r="R1059" s="357"/>
      <c r="S1059" s="357"/>
      <c r="T1059" s="357"/>
      <c r="U1059" s="357"/>
      <c r="V1059" s="357"/>
      <c r="W1059" s="357"/>
      <c r="X1059" s="357"/>
      <c r="Y1059" s="357"/>
      <c r="Z1059" s="357"/>
    </row>
    <row r="1060" spans="1:26" ht="12.75" customHeight="1" x14ac:dyDescent="0.25">
      <c r="A1060" s="357" t="s">
        <v>181</v>
      </c>
      <c r="B1060" s="357"/>
      <c r="C1060" s="357" t="s">
        <v>3</v>
      </c>
      <c r="D1060" s="357" t="s">
        <v>182</v>
      </c>
      <c r="E1060" s="355"/>
      <c r="F1060" s="356"/>
      <c r="G1060" s="383"/>
      <c r="H1060" s="357"/>
      <c r="I1060" s="357"/>
      <c r="J1060" s="357"/>
      <c r="K1060" s="357"/>
      <c r="L1060" s="357"/>
      <c r="M1060" s="357"/>
      <c r="N1060" s="357"/>
      <c r="O1060" s="357"/>
      <c r="P1060" s="357"/>
      <c r="Q1060" s="357"/>
      <c r="R1060" s="357"/>
      <c r="S1060" s="357"/>
      <c r="T1060" s="357"/>
      <c r="U1060" s="357"/>
      <c r="V1060" s="357"/>
      <c r="W1060" s="357"/>
      <c r="X1060" s="357"/>
      <c r="Y1060" s="357"/>
      <c r="Z1060" s="357"/>
    </row>
    <row r="1061" spans="1:26" ht="12.75" customHeight="1" x14ac:dyDescent="0.25">
      <c r="A1061" s="357" t="s">
        <v>183</v>
      </c>
      <c r="B1061" s="357"/>
      <c r="C1061" s="357" t="s">
        <v>3</v>
      </c>
      <c r="D1061" s="357" t="s">
        <v>377</v>
      </c>
      <c r="E1061" s="355"/>
      <c r="F1061" s="356"/>
      <c r="G1061" s="357"/>
      <c r="H1061" s="357"/>
      <c r="I1061" s="357"/>
      <c r="J1061" s="357"/>
      <c r="K1061" s="357"/>
      <c r="L1061" s="357"/>
      <c r="M1061" s="357"/>
      <c r="N1061" s="357"/>
      <c r="O1061" s="357"/>
      <c r="P1061" s="357"/>
      <c r="Q1061" s="357"/>
      <c r="R1061" s="357"/>
      <c r="S1061" s="357"/>
      <c r="T1061" s="357"/>
      <c r="U1061" s="357"/>
      <c r="V1061" s="357"/>
      <c r="W1061" s="357"/>
      <c r="X1061" s="357"/>
      <c r="Y1061" s="357"/>
      <c r="Z1061" s="357"/>
    </row>
    <row r="1062" spans="1:26" ht="12.75" customHeight="1" x14ac:dyDescent="0.25">
      <c r="A1062" s="357"/>
      <c r="B1062" s="357"/>
      <c r="C1062" s="357"/>
      <c r="D1062" s="357"/>
      <c r="E1062" s="355"/>
      <c r="F1062" s="356"/>
      <c r="G1062" s="357"/>
      <c r="H1062" s="357"/>
      <c r="I1062" s="357"/>
      <c r="J1062" s="357"/>
      <c r="K1062" s="357"/>
      <c r="L1062" s="357"/>
      <c r="M1062" s="357"/>
      <c r="N1062" s="357"/>
      <c r="O1062" s="357"/>
      <c r="P1062" s="357"/>
      <c r="Q1062" s="357"/>
      <c r="R1062" s="357"/>
      <c r="S1062" s="357"/>
      <c r="T1062" s="357"/>
      <c r="U1062" s="357"/>
      <c r="V1062" s="357"/>
      <c r="W1062" s="357"/>
      <c r="X1062" s="357"/>
      <c r="Y1062" s="357"/>
      <c r="Z1062" s="357"/>
    </row>
    <row r="1063" spans="1:26" ht="12.75" customHeight="1" x14ac:dyDescent="0.25">
      <c r="A1063" s="362" t="s">
        <v>185</v>
      </c>
      <c r="B1063" s="533" t="s">
        <v>186</v>
      </c>
      <c r="C1063" s="517"/>
      <c r="D1063" s="534"/>
      <c r="E1063" s="362" t="s">
        <v>187</v>
      </c>
      <c r="F1063" s="363" t="s">
        <v>188</v>
      </c>
      <c r="G1063" s="362" t="s">
        <v>189</v>
      </c>
      <c r="H1063" s="362" t="s">
        <v>190</v>
      </c>
      <c r="I1063" s="357"/>
      <c r="J1063" s="357"/>
      <c r="K1063" s="357"/>
      <c r="L1063" s="357"/>
      <c r="M1063" s="357"/>
      <c r="N1063" s="357"/>
      <c r="O1063" s="357"/>
      <c r="P1063" s="357"/>
      <c r="Q1063" s="357"/>
      <c r="R1063" s="357"/>
      <c r="S1063" s="357"/>
      <c r="T1063" s="357"/>
      <c r="U1063" s="357"/>
      <c r="V1063" s="357"/>
      <c r="W1063" s="357"/>
      <c r="X1063" s="357"/>
      <c r="Y1063" s="357"/>
      <c r="Z1063" s="357"/>
    </row>
    <row r="1064" spans="1:26" ht="12.75" customHeight="1" x14ac:dyDescent="0.25">
      <c r="A1064" s="364" t="s">
        <v>191</v>
      </c>
      <c r="B1064" s="365" t="s">
        <v>192</v>
      </c>
      <c r="C1064" s="366"/>
      <c r="D1064" s="367"/>
      <c r="E1064" s="364"/>
      <c r="F1064" s="368"/>
      <c r="G1064" s="369"/>
      <c r="H1064" s="370"/>
      <c r="I1064" s="357"/>
      <c r="J1064" s="357"/>
      <c r="K1064" s="357"/>
      <c r="L1064" s="357"/>
      <c r="M1064" s="357"/>
      <c r="N1064" s="357"/>
      <c r="O1064" s="357"/>
      <c r="P1064" s="357"/>
      <c r="Q1064" s="357"/>
      <c r="R1064" s="357"/>
      <c r="S1064" s="357"/>
      <c r="T1064" s="357"/>
      <c r="U1064" s="357"/>
      <c r="V1064" s="357"/>
      <c r="W1064" s="357"/>
      <c r="X1064" s="357"/>
      <c r="Y1064" s="357"/>
      <c r="Z1064" s="357"/>
    </row>
    <row r="1065" spans="1:26" ht="12.75" customHeight="1" x14ac:dyDescent="0.25">
      <c r="A1065" s="371">
        <v>1</v>
      </c>
      <c r="B1065" s="372" t="s">
        <v>193</v>
      </c>
      <c r="C1065" s="373"/>
      <c r="D1065" s="374"/>
      <c r="E1065" s="375" t="s">
        <v>194</v>
      </c>
      <c r="F1065" s="376">
        <v>2.5000000000000001E-3</v>
      </c>
      <c r="G1065" s="377">
        <f>BAHAN!$D$9</f>
        <v>70000</v>
      </c>
      <c r="H1065" s="377">
        <f t="shared" ref="H1065:H1068" si="78">G1065*F1065</f>
        <v>175</v>
      </c>
      <c r="I1065" s="357"/>
      <c r="J1065" s="357"/>
      <c r="K1065" s="357"/>
      <c r="L1065" s="357"/>
      <c r="M1065" s="357"/>
      <c r="N1065" s="357"/>
      <c r="O1065" s="357"/>
      <c r="P1065" s="357"/>
      <c r="Q1065" s="357"/>
      <c r="R1065" s="357"/>
      <c r="S1065" s="357"/>
      <c r="T1065" s="357"/>
      <c r="U1065" s="357"/>
      <c r="V1065" s="357"/>
      <c r="W1065" s="357"/>
      <c r="X1065" s="357"/>
      <c r="Y1065" s="357"/>
      <c r="Z1065" s="357"/>
    </row>
    <row r="1066" spans="1:26" ht="12.75" customHeight="1" x14ac:dyDescent="0.25">
      <c r="A1066" s="371">
        <v>2</v>
      </c>
      <c r="B1066" s="372" t="s">
        <v>221</v>
      </c>
      <c r="C1066" s="373"/>
      <c r="D1066" s="374"/>
      <c r="E1066" s="375" t="s">
        <v>194</v>
      </c>
      <c r="F1066" s="376">
        <v>4.0000000000000001E-3</v>
      </c>
      <c r="G1066" s="377">
        <f>BAHAN!$D$10</f>
        <v>65000</v>
      </c>
      <c r="H1066" s="377">
        <f t="shared" si="78"/>
        <v>260</v>
      </c>
      <c r="I1066" s="357"/>
      <c r="J1066" s="357"/>
      <c r="K1066" s="357"/>
      <c r="L1066" s="357"/>
      <c r="M1066" s="357"/>
      <c r="N1066" s="357"/>
      <c r="O1066" s="357"/>
      <c r="P1066" s="357"/>
      <c r="Q1066" s="357"/>
      <c r="R1066" s="357"/>
      <c r="S1066" s="357"/>
      <c r="T1066" s="357"/>
      <c r="U1066" s="357"/>
      <c r="V1066" s="357"/>
      <c r="W1066" s="357"/>
      <c r="X1066" s="357"/>
      <c r="Y1066" s="357"/>
      <c r="Z1066" s="357"/>
    </row>
    <row r="1067" spans="1:26" ht="12.75" customHeight="1" x14ac:dyDescent="0.25">
      <c r="A1067" s="371">
        <v>3</v>
      </c>
      <c r="B1067" s="372" t="s">
        <v>222</v>
      </c>
      <c r="C1067" s="373"/>
      <c r="D1067" s="374"/>
      <c r="E1067" s="375" t="s">
        <v>194</v>
      </c>
      <c r="F1067" s="376">
        <v>0.105</v>
      </c>
      <c r="G1067" s="377">
        <f>BAHAN!$D$11</f>
        <v>70000</v>
      </c>
      <c r="H1067" s="377">
        <f t="shared" si="78"/>
        <v>7350</v>
      </c>
      <c r="I1067" s="357"/>
      <c r="J1067" s="357"/>
      <c r="K1067" s="357"/>
      <c r="L1067" s="357"/>
      <c r="M1067" s="357"/>
      <c r="N1067" s="357"/>
      <c r="O1067" s="357"/>
      <c r="P1067" s="357"/>
      <c r="Q1067" s="357"/>
      <c r="R1067" s="357"/>
      <c r="S1067" s="357"/>
      <c r="T1067" s="357"/>
      <c r="U1067" s="357"/>
      <c r="V1067" s="357"/>
      <c r="W1067" s="357"/>
      <c r="X1067" s="357"/>
      <c r="Y1067" s="357"/>
      <c r="Z1067" s="357"/>
    </row>
    <row r="1068" spans="1:26" ht="12.75" customHeight="1" x14ac:dyDescent="0.25">
      <c r="A1068" s="371">
        <v>4</v>
      </c>
      <c r="B1068" s="372" t="s">
        <v>195</v>
      </c>
      <c r="C1068" s="373"/>
      <c r="D1068" s="374"/>
      <c r="E1068" s="375" t="s">
        <v>194</v>
      </c>
      <c r="F1068" s="376">
        <v>7.0000000000000007E-2</v>
      </c>
      <c r="G1068" s="377">
        <f>BAHAN!$D$12</f>
        <v>94400</v>
      </c>
      <c r="H1068" s="377">
        <f t="shared" si="78"/>
        <v>6608.0000000000009</v>
      </c>
      <c r="I1068" s="357"/>
      <c r="J1068" s="357"/>
      <c r="K1068" s="357"/>
      <c r="L1068" s="357"/>
      <c r="M1068" s="357"/>
      <c r="N1068" s="357"/>
      <c r="O1068" s="357"/>
      <c r="P1068" s="357"/>
      <c r="Q1068" s="357"/>
      <c r="R1068" s="357"/>
      <c r="S1068" s="357"/>
      <c r="T1068" s="357"/>
      <c r="U1068" s="357"/>
      <c r="V1068" s="357"/>
      <c r="W1068" s="357"/>
      <c r="X1068" s="357"/>
      <c r="Y1068" s="357"/>
      <c r="Z1068" s="357"/>
    </row>
    <row r="1069" spans="1:26" ht="12.75" customHeight="1" x14ac:dyDescent="0.25">
      <c r="A1069" s="535" t="s">
        <v>196</v>
      </c>
      <c r="B1069" s="517"/>
      <c r="C1069" s="517"/>
      <c r="D1069" s="517"/>
      <c r="E1069" s="517"/>
      <c r="F1069" s="517"/>
      <c r="G1069" s="534"/>
      <c r="H1069" s="370">
        <f>SUM(H1065:H1068)</f>
        <v>14393</v>
      </c>
      <c r="I1069" s="357"/>
      <c r="J1069" s="357"/>
      <c r="K1069" s="357"/>
      <c r="L1069" s="357"/>
      <c r="M1069" s="357"/>
      <c r="N1069" s="357"/>
      <c r="O1069" s="357"/>
      <c r="P1069" s="357"/>
      <c r="Q1069" s="357"/>
      <c r="R1069" s="357"/>
      <c r="S1069" s="357"/>
      <c r="T1069" s="357"/>
      <c r="U1069" s="357"/>
      <c r="V1069" s="357"/>
      <c r="W1069" s="357"/>
      <c r="X1069" s="357"/>
      <c r="Y1069" s="357"/>
      <c r="Z1069" s="357"/>
    </row>
    <row r="1070" spans="1:26" ht="12.75" customHeight="1" x14ac:dyDescent="0.25">
      <c r="A1070" s="364" t="s">
        <v>205</v>
      </c>
      <c r="B1070" s="365" t="s">
        <v>206</v>
      </c>
      <c r="C1070" s="366"/>
      <c r="D1070" s="374"/>
      <c r="E1070" s="364"/>
      <c r="F1070" s="368"/>
      <c r="G1070" s="369"/>
      <c r="H1070" s="370"/>
      <c r="I1070" s="357"/>
      <c r="J1070" s="357"/>
      <c r="K1070" s="357"/>
      <c r="L1070" s="357"/>
      <c r="M1070" s="357"/>
      <c r="N1070" s="357"/>
      <c r="O1070" s="357"/>
      <c r="P1070" s="357"/>
      <c r="Q1070" s="357"/>
      <c r="R1070" s="357"/>
      <c r="S1070" s="357"/>
      <c r="T1070" s="357"/>
      <c r="U1070" s="357"/>
      <c r="V1070" s="357"/>
      <c r="W1070" s="357"/>
      <c r="X1070" s="357"/>
      <c r="Y1070" s="357"/>
      <c r="Z1070" s="357"/>
    </row>
    <row r="1071" spans="1:26" ht="12.75" customHeight="1" x14ac:dyDescent="0.25">
      <c r="A1071" s="371">
        <v>1</v>
      </c>
      <c r="B1071" s="372" t="s">
        <v>378</v>
      </c>
      <c r="C1071" s="373"/>
      <c r="D1071" s="374"/>
      <c r="E1071" s="375" t="s">
        <v>211</v>
      </c>
      <c r="F1071" s="376">
        <v>0.15</v>
      </c>
      <c r="G1071" s="382">
        <f>BAHAN!D79</f>
        <v>20200</v>
      </c>
      <c r="H1071" s="377">
        <f t="shared" ref="H1071:H1074" si="79">G1071*F1071</f>
        <v>3030</v>
      </c>
      <c r="I1071" s="357"/>
      <c r="J1071" s="357"/>
      <c r="K1071" s="357"/>
      <c r="L1071" s="357"/>
      <c r="M1071" s="357"/>
      <c r="N1071" s="357"/>
      <c r="O1071" s="357"/>
      <c r="P1071" s="357"/>
      <c r="Q1071" s="357"/>
      <c r="R1071" s="357"/>
      <c r="S1071" s="357"/>
      <c r="T1071" s="357"/>
      <c r="U1071" s="357"/>
      <c r="V1071" s="357"/>
      <c r="W1071" s="357"/>
      <c r="X1071" s="357"/>
      <c r="Y1071" s="357"/>
      <c r="Z1071" s="357"/>
    </row>
    <row r="1072" spans="1:26" ht="12.75" customHeight="1" x14ac:dyDescent="0.25">
      <c r="A1072" s="371">
        <v>2</v>
      </c>
      <c r="B1072" s="372" t="s">
        <v>379</v>
      </c>
      <c r="C1072" s="373"/>
      <c r="D1072" s="374"/>
      <c r="E1072" s="375" t="s">
        <v>211</v>
      </c>
      <c r="F1072" s="376">
        <v>0.3</v>
      </c>
      <c r="G1072" s="382">
        <f>BAHAN!D80</f>
        <v>30300</v>
      </c>
      <c r="H1072" s="377">
        <f t="shared" si="79"/>
        <v>9090</v>
      </c>
      <c r="I1072" s="357"/>
      <c r="J1072" s="357"/>
      <c r="K1072" s="357"/>
      <c r="L1072" s="357"/>
      <c r="M1072" s="357"/>
      <c r="N1072" s="357"/>
      <c r="O1072" s="357"/>
      <c r="P1072" s="357"/>
      <c r="Q1072" s="357"/>
      <c r="R1072" s="357"/>
      <c r="S1072" s="357"/>
      <c r="T1072" s="357"/>
      <c r="U1072" s="357"/>
      <c r="V1072" s="357"/>
      <c r="W1072" s="357"/>
      <c r="X1072" s="357"/>
      <c r="Y1072" s="357"/>
      <c r="Z1072" s="357"/>
    </row>
    <row r="1073" spans="1:26" ht="12.75" customHeight="1" x14ac:dyDescent="0.25">
      <c r="A1073" s="371">
        <v>3</v>
      </c>
      <c r="B1073" s="372" t="s">
        <v>380</v>
      </c>
      <c r="C1073" s="373"/>
      <c r="D1073" s="374"/>
      <c r="E1073" s="375" t="s">
        <v>381</v>
      </c>
      <c r="F1073" s="376">
        <v>0.2</v>
      </c>
      <c r="G1073" s="382">
        <f>BAHAN!D81</f>
        <v>38500</v>
      </c>
      <c r="H1073" s="377">
        <f t="shared" si="79"/>
        <v>7700</v>
      </c>
      <c r="I1073" s="357"/>
      <c r="J1073" s="357"/>
      <c r="K1073" s="357"/>
      <c r="L1073" s="357"/>
      <c r="M1073" s="357"/>
      <c r="N1073" s="357"/>
      <c r="O1073" s="357"/>
      <c r="P1073" s="357"/>
      <c r="Q1073" s="357"/>
      <c r="R1073" s="357"/>
      <c r="S1073" s="357"/>
      <c r="T1073" s="357"/>
      <c r="U1073" s="357"/>
      <c r="V1073" s="357"/>
      <c r="W1073" s="357"/>
      <c r="X1073" s="357"/>
      <c r="Y1073" s="357"/>
      <c r="Z1073" s="357"/>
    </row>
    <row r="1074" spans="1:26" ht="12.75" customHeight="1" x14ac:dyDescent="0.25">
      <c r="A1074" s="371">
        <v>4</v>
      </c>
      <c r="B1074" s="372" t="s">
        <v>382</v>
      </c>
      <c r="C1074" s="373"/>
      <c r="D1074" s="374"/>
      <c r="E1074" s="375" t="s">
        <v>381</v>
      </c>
      <c r="F1074" s="376">
        <v>0.3</v>
      </c>
      <c r="G1074" s="382">
        <f>BAHAN!D82</f>
        <v>37500</v>
      </c>
      <c r="H1074" s="377">
        <f t="shared" si="79"/>
        <v>11250</v>
      </c>
      <c r="I1074" s="357"/>
      <c r="J1074" s="357"/>
      <c r="K1074" s="357"/>
      <c r="L1074" s="357"/>
      <c r="M1074" s="357"/>
      <c r="N1074" s="357"/>
      <c r="O1074" s="357"/>
      <c r="P1074" s="357"/>
      <c r="Q1074" s="357"/>
      <c r="R1074" s="357"/>
      <c r="S1074" s="357"/>
      <c r="T1074" s="357"/>
      <c r="U1074" s="357"/>
      <c r="V1074" s="357"/>
      <c r="W1074" s="357"/>
      <c r="X1074" s="357"/>
      <c r="Y1074" s="357"/>
      <c r="Z1074" s="357"/>
    </row>
    <row r="1075" spans="1:26" ht="12.75" customHeight="1" x14ac:dyDescent="0.25">
      <c r="A1075" s="535" t="s">
        <v>212</v>
      </c>
      <c r="B1075" s="517"/>
      <c r="C1075" s="517"/>
      <c r="D1075" s="517"/>
      <c r="E1075" s="517"/>
      <c r="F1075" s="517"/>
      <c r="G1075" s="534"/>
      <c r="H1075" s="370">
        <f>SUM(H1071:H1074)</f>
        <v>31070</v>
      </c>
      <c r="I1075" s="357"/>
      <c r="J1075" s="357"/>
      <c r="K1075" s="357"/>
      <c r="L1075" s="357"/>
      <c r="M1075" s="357"/>
      <c r="N1075" s="357"/>
      <c r="O1075" s="357"/>
      <c r="P1075" s="357"/>
      <c r="Q1075" s="357"/>
      <c r="R1075" s="357"/>
      <c r="S1075" s="357"/>
      <c r="T1075" s="357"/>
      <c r="U1075" s="357"/>
      <c r="V1075" s="357"/>
      <c r="W1075" s="357"/>
      <c r="X1075" s="357"/>
      <c r="Y1075" s="357"/>
      <c r="Z1075" s="357"/>
    </row>
    <row r="1076" spans="1:26" ht="12.75" customHeight="1" x14ac:dyDescent="0.25">
      <c r="A1076" s="364" t="s">
        <v>13</v>
      </c>
      <c r="B1076" s="365" t="s">
        <v>213</v>
      </c>
      <c r="C1076" s="366"/>
      <c r="D1076" s="366"/>
      <c r="E1076" s="378"/>
      <c r="F1076" s="379"/>
      <c r="G1076" s="374"/>
      <c r="H1076" s="370">
        <f>H1069+H1075</f>
        <v>45463</v>
      </c>
      <c r="I1076" s="357"/>
      <c r="J1076" s="357"/>
      <c r="K1076" s="357"/>
      <c r="L1076" s="357"/>
      <c r="M1076" s="357"/>
      <c r="N1076" s="357"/>
      <c r="O1076" s="357"/>
      <c r="P1076" s="357"/>
      <c r="Q1076" s="357"/>
      <c r="R1076" s="357"/>
      <c r="S1076" s="357"/>
      <c r="T1076" s="357"/>
      <c r="U1076" s="357"/>
      <c r="V1076" s="357"/>
      <c r="W1076" s="357"/>
      <c r="X1076" s="357"/>
      <c r="Y1076" s="357"/>
      <c r="Z1076" s="357"/>
    </row>
    <row r="1077" spans="1:26" ht="12.75" customHeight="1" x14ac:dyDescent="0.25">
      <c r="A1077" s="364" t="s">
        <v>14</v>
      </c>
      <c r="B1077" s="365" t="s">
        <v>198</v>
      </c>
      <c r="C1077" s="366"/>
      <c r="D1077" s="366"/>
      <c r="E1077" s="380">
        <v>0</v>
      </c>
      <c r="F1077" s="381" t="s">
        <v>214</v>
      </c>
      <c r="G1077" s="374"/>
      <c r="H1077" s="370">
        <f>H1076*E1077</f>
        <v>0</v>
      </c>
      <c r="I1077" s="357"/>
      <c r="J1077" s="357"/>
      <c r="K1077" s="357"/>
      <c r="L1077" s="357"/>
      <c r="M1077" s="357"/>
      <c r="N1077" s="357"/>
      <c r="O1077" s="357"/>
      <c r="P1077" s="357"/>
      <c r="Q1077" s="357"/>
      <c r="R1077" s="357"/>
      <c r="S1077" s="357"/>
      <c r="T1077" s="357"/>
      <c r="U1077" s="357"/>
      <c r="V1077" s="357"/>
      <c r="W1077" s="357"/>
      <c r="X1077" s="357"/>
      <c r="Y1077" s="357"/>
      <c r="Z1077" s="357"/>
    </row>
    <row r="1078" spans="1:26" ht="12.75" customHeight="1" x14ac:dyDescent="0.25">
      <c r="A1078" s="364" t="s">
        <v>15</v>
      </c>
      <c r="B1078" s="365" t="s">
        <v>215</v>
      </c>
      <c r="C1078" s="366"/>
      <c r="D1078" s="366"/>
      <c r="E1078" s="378"/>
      <c r="F1078" s="379"/>
      <c r="G1078" s="374"/>
      <c r="H1078" s="370">
        <f>SUM(H1076:H1077)</f>
        <v>45463</v>
      </c>
      <c r="I1078" s="357"/>
      <c r="J1078" s="357"/>
      <c r="K1078" s="357"/>
      <c r="L1078" s="357"/>
      <c r="M1078" s="357"/>
      <c r="N1078" s="357"/>
      <c r="O1078" s="357"/>
      <c r="P1078" s="357"/>
      <c r="Q1078" s="357"/>
      <c r="R1078" s="357"/>
      <c r="S1078" s="357"/>
      <c r="T1078" s="357"/>
      <c r="U1078" s="357"/>
      <c r="V1078" s="357"/>
      <c r="W1078" s="357"/>
      <c r="X1078" s="357"/>
      <c r="Y1078" s="357"/>
      <c r="Z1078" s="357"/>
    </row>
  </sheetData>
  <mergeCells count="151">
    <mergeCell ref="A652:G652"/>
    <mergeCell ref="A655:G655"/>
    <mergeCell ref="A670:G670"/>
    <mergeCell ref="A673:G673"/>
    <mergeCell ref="A689:G689"/>
    <mergeCell ref="A696:G696"/>
    <mergeCell ref="A712:G712"/>
    <mergeCell ref="A718:G718"/>
    <mergeCell ref="A734:G734"/>
    <mergeCell ref="B585:D585"/>
    <mergeCell ref="B606:D606"/>
    <mergeCell ref="A574:G574"/>
    <mergeCell ref="A591:G591"/>
    <mergeCell ref="A595:G595"/>
    <mergeCell ref="A612:G612"/>
    <mergeCell ref="A615:G615"/>
    <mergeCell ref="A632:G632"/>
    <mergeCell ref="A635:G635"/>
    <mergeCell ref="A511:G511"/>
    <mergeCell ref="A528:G528"/>
    <mergeCell ref="A531:G531"/>
    <mergeCell ref="A548:G548"/>
    <mergeCell ref="A552:G552"/>
    <mergeCell ref="A569:G569"/>
    <mergeCell ref="B482:D482"/>
    <mergeCell ref="B502:D502"/>
    <mergeCell ref="B522:D522"/>
    <mergeCell ref="B542:D542"/>
    <mergeCell ref="B563:D563"/>
    <mergeCell ref="A1069:G1069"/>
    <mergeCell ref="A1075:G1075"/>
    <mergeCell ref="A992:G992"/>
    <mergeCell ref="A1007:G1007"/>
    <mergeCell ref="A1011:G1011"/>
    <mergeCell ref="A1028:G1028"/>
    <mergeCell ref="A1031:G1031"/>
    <mergeCell ref="A1048:G1048"/>
    <mergeCell ref="A1052:G1052"/>
    <mergeCell ref="A888:G888"/>
    <mergeCell ref="A891:G891"/>
    <mergeCell ref="A908:G908"/>
    <mergeCell ref="A911:G911"/>
    <mergeCell ref="A926:G926"/>
    <mergeCell ref="A929:G929"/>
    <mergeCell ref="A946:G946"/>
    <mergeCell ref="A950:G950"/>
    <mergeCell ref="A967:G967"/>
    <mergeCell ref="B1042:D1042"/>
    <mergeCell ref="B1063:D1063"/>
    <mergeCell ref="B902:D902"/>
    <mergeCell ref="B922:D922"/>
    <mergeCell ref="B940:D940"/>
    <mergeCell ref="B961:D961"/>
    <mergeCell ref="B982:D982"/>
    <mergeCell ref="B1003:D1003"/>
    <mergeCell ref="B1022:D1022"/>
    <mergeCell ref="A971:G971"/>
    <mergeCell ref="A988:G988"/>
    <mergeCell ref="B729:D729"/>
    <mergeCell ref="B748:D748"/>
    <mergeCell ref="B767:D767"/>
    <mergeCell ref="B786:D786"/>
    <mergeCell ref="B808:D808"/>
    <mergeCell ref="B826:D826"/>
    <mergeCell ref="B844:D844"/>
    <mergeCell ref="B862:D862"/>
    <mergeCell ref="B882:D882"/>
    <mergeCell ref="A792:G792"/>
    <mergeCell ref="A797:G797"/>
    <mergeCell ref="A812:G812"/>
    <mergeCell ref="A815:G815"/>
    <mergeCell ref="A830:G830"/>
    <mergeCell ref="A833:G833"/>
    <mergeCell ref="A848:G848"/>
    <mergeCell ref="A851:G851"/>
    <mergeCell ref="A868:G868"/>
    <mergeCell ref="A871:G871"/>
    <mergeCell ref="A737:G737"/>
    <mergeCell ref="A753:G753"/>
    <mergeCell ref="A756:G756"/>
    <mergeCell ref="A772:G772"/>
    <mergeCell ref="A775:G775"/>
    <mergeCell ref="A358:G358"/>
    <mergeCell ref="B369:D369"/>
    <mergeCell ref="A375:G375"/>
    <mergeCell ref="A381:G381"/>
    <mergeCell ref="B626:D626"/>
    <mergeCell ref="B646:D646"/>
    <mergeCell ref="B666:D666"/>
    <mergeCell ref="B684:D684"/>
    <mergeCell ref="B707:D707"/>
    <mergeCell ref="B392:D392"/>
    <mergeCell ref="A398:G398"/>
    <mergeCell ref="A404:G404"/>
    <mergeCell ref="B415:D415"/>
    <mergeCell ref="A421:G421"/>
    <mergeCell ref="A427:G427"/>
    <mergeCell ref="B438:D438"/>
    <mergeCell ref="A444:G444"/>
    <mergeCell ref="A449:G449"/>
    <mergeCell ref="B460:D460"/>
    <mergeCell ref="A466:G466"/>
    <mergeCell ref="A471:G471"/>
    <mergeCell ref="A488:G488"/>
    <mergeCell ref="A491:G491"/>
    <mergeCell ref="A508:G508"/>
    <mergeCell ref="A270:G270"/>
    <mergeCell ref="B281:D281"/>
    <mergeCell ref="A289:G289"/>
    <mergeCell ref="A298:G298"/>
    <mergeCell ref="B309:D309"/>
    <mergeCell ref="A317:G317"/>
    <mergeCell ref="A328:G328"/>
    <mergeCell ref="B339:D339"/>
    <mergeCell ref="A347:G347"/>
    <mergeCell ref="A199:G199"/>
    <mergeCell ref="B210:D210"/>
    <mergeCell ref="A216:G216"/>
    <mergeCell ref="A220:G220"/>
    <mergeCell ref="B231:D231"/>
    <mergeCell ref="A237:G237"/>
    <mergeCell ref="A241:G241"/>
    <mergeCell ref="B252:D252"/>
    <mergeCell ref="A260:G260"/>
    <mergeCell ref="A137:G137"/>
    <mergeCell ref="A152:G152"/>
    <mergeCell ref="A155:G155"/>
    <mergeCell ref="B148:D148"/>
    <mergeCell ref="B166:D166"/>
    <mergeCell ref="A172:G172"/>
    <mergeCell ref="A177:G177"/>
    <mergeCell ref="B188:D188"/>
    <mergeCell ref="A194:G194"/>
    <mergeCell ref="A67:G67"/>
    <mergeCell ref="A72:G72"/>
    <mergeCell ref="B83:D83"/>
    <mergeCell ref="A91:G91"/>
    <mergeCell ref="A101:G101"/>
    <mergeCell ref="B112:D112"/>
    <mergeCell ref="A116:G116"/>
    <mergeCell ref="B127:D127"/>
    <mergeCell ref="A132:G132"/>
    <mergeCell ref="A2:H2"/>
    <mergeCell ref="B9:D9"/>
    <mergeCell ref="A13:G13"/>
    <mergeCell ref="B24:D24"/>
    <mergeCell ref="A30:G30"/>
    <mergeCell ref="A35:G35"/>
    <mergeCell ref="A50:G50"/>
    <mergeCell ref="B46:D46"/>
    <mergeCell ref="B61:D61"/>
  </mergeCells>
  <pageMargins left="0.7" right="0.7" top="0.75" bottom="0.75" header="0" footer="0"/>
  <pageSetup paperSize="9" scale="75" orientation="portrait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view="pageLayout" zoomScaleNormal="100" workbookViewId="0">
      <selection activeCell="D10" sqref="D10"/>
    </sheetView>
  </sheetViews>
  <sheetFormatPr defaultColWidth="14.42578125" defaultRowHeight="15" customHeight="1" x14ac:dyDescent="0.25"/>
  <cols>
    <col min="1" max="1" width="6.5703125" customWidth="1"/>
    <col min="2" max="2" width="22.28515625" customWidth="1"/>
    <col min="3" max="3" width="35.85546875" customWidth="1"/>
    <col min="4" max="4" width="17.140625" customWidth="1"/>
    <col min="5" max="5" width="12.28515625" customWidth="1"/>
    <col min="6" max="6" width="9.140625" customWidth="1"/>
    <col min="7" max="26" width="8.7109375" customWidth="1"/>
  </cols>
  <sheetData>
    <row r="1" spans="1:26" ht="37.5" customHeight="1" x14ac:dyDescent="0.25">
      <c r="A1" s="536" t="s">
        <v>383</v>
      </c>
      <c r="B1" s="490"/>
      <c r="C1" s="490"/>
      <c r="D1" s="490"/>
      <c r="E1" s="537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</row>
    <row r="2" spans="1:26" ht="3.75" customHeight="1" x14ac:dyDescent="0.25">
      <c r="A2" s="385"/>
      <c r="B2" s="386"/>
      <c r="C2" s="386"/>
      <c r="D2" s="387"/>
      <c r="E2" s="386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</row>
    <row r="3" spans="1:26" ht="4.5" customHeight="1" x14ac:dyDescent="0.25">
      <c r="A3" s="388"/>
      <c r="B3" s="389"/>
      <c r="C3" s="390"/>
      <c r="D3" s="391"/>
      <c r="E3" s="392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spans="1:26" ht="18" customHeight="1" x14ac:dyDescent="0.25">
      <c r="A4" s="393" t="s">
        <v>4</v>
      </c>
      <c r="B4" s="538" t="s">
        <v>384</v>
      </c>
      <c r="C4" s="539"/>
      <c r="D4" s="394" t="s">
        <v>385</v>
      </c>
      <c r="E4" s="395" t="s">
        <v>44</v>
      </c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</row>
    <row r="5" spans="1:26" ht="4.5" customHeight="1" x14ac:dyDescent="0.25">
      <c r="A5" s="396"/>
      <c r="B5" s="397"/>
      <c r="C5" s="398"/>
      <c r="D5" s="399"/>
      <c r="E5" s="400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</row>
    <row r="6" spans="1:26" ht="18" customHeight="1" x14ac:dyDescent="0.25">
      <c r="A6" s="401"/>
      <c r="B6" s="402" t="s">
        <v>386</v>
      </c>
      <c r="C6" s="384"/>
      <c r="D6" s="40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spans="1:26" ht="4.5" customHeight="1" x14ac:dyDescent="0.25">
      <c r="A7" s="404"/>
      <c r="B7" s="405"/>
      <c r="C7" s="406"/>
      <c r="D7" s="407"/>
      <c r="E7" s="406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spans="1:26" ht="4.5" customHeight="1" x14ac:dyDescent="0.25">
      <c r="A8" s="401"/>
      <c r="B8" s="408"/>
      <c r="C8" s="384"/>
      <c r="D8" s="40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</row>
    <row r="9" spans="1:26" ht="18" customHeight="1" x14ac:dyDescent="0.25">
      <c r="A9" s="409">
        <f t="shared" ref="A9:A10" si="0">1+A8</f>
        <v>1</v>
      </c>
      <c r="B9" s="265" t="s">
        <v>193</v>
      </c>
      <c r="C9" s="155"/>
      <c r="D9" s="410">
        <v>70000</v>
      </c>
      <c r="E9" s="172" t="s">
        <v>387</v>
      </c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4"/>
      <c r="U9" s="384"/>
      <c r="V9" s="384"/>
      <c r="W9" s="384"/>
      <c r="X9" s="384"/>
      <c r="Y9" s="384"/>
      <c r="Z9" s="384"/>
    </row>
    <row r="10" spans="1:26" ht="18" customHeight="1" x14ac:dyDescent="0.25">
      <c r="A10" s="409">
        <f t="shared" si="0"/>
        <v>2</v>
      </c>
      <c r="B10" s="265" t="s">
        <v>388</v>
      </c>
      <c r="C10" s="155"/>
      <c r="D10" s="410">
        <v>65000</v>
      </c>
      <c r="E10" s="172" t="s">
        <v>387</v>
      </c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</row>
    <row r="11" spans="1:26" ht="13.5" customHeight="1" x14ac:dyDescent="0.25">
      <c r="A11" s="411">
        <v>3</v>
      </c>
      <c r="B11" s="265" t="s">
        <v>389</v>
      </c>
      <c r="C11" s="155"/>
      <c r="D11" s="410">
        <v>70000</v>
      </c>
      <c r="E11" s="172" t="s">
        <v>387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spans="1:26" ht="13.5" customHeight="1" x14ac:dyDescent="0.25">
      <c r="A12" s="411">
        <v>4</v>
      </c>
      <c r="B12" s="265" t="s">
        <v>195</v>
      </c>
      <c r="C12" s="155"/>
      <c r="D12" s="410">
        <v>94400</v>
      </c>
      <c r="E12" s="172" t="s">
        <v>387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spans="1:26" ht="4.5" customHeight="1" x14ac:dyDescent="0.25">
      <c r="A13" s="412"/>
      <c r="B13" s="67"/>
      <c r="C13" s="123"/>
      <c r="D13" s="413"/>
      <c r="E13" s="125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spans="1:26" ht="18" customHeight="1" x14ac:dyDescent="0.25">
      <c r="A14" s="414"/>
      <c r="B14" s="415" t="s">
        <v>390</v>
      </c>
      <c r="C14" s="416"/>
      <c r="D14" s="417"/>
      <c r="E14" s="416"/>
      <c r="F14" s="384"/>
      <c r="G14" s="384"/>
      <c r="H14" s="384"/>
      <c r="I14" s="384"/>
      <c r="J14" s="384"/>
      <c r="K14" s="384"/>
      <c r="L14" s="384"/>
      <c r="M14" s="384"/>
      <c r="N14" s="384"/>
      <c r="O14" s="384"/>
      <c r="P14" s="384"/>
      <c r="Q14" s="384"/>
      <c r="R14" s="384"/>
      <c r="S14" s="384"/>
      <c r="T14" s="384"/>
      <c r="U14" s="384"/>
      <c r="V14" s="384"/>
      <c r="W14" s="384"/>
      <c r="X14" s="384"/>
      <c r="Y14" s="384"/>
      <c r="Z14" s="384"/>
    </row>
    <row r="15" spans="1:26" ht="4.5" customHeight="1" x14ac:dyDescent="0.25">
      <c r="A15" s="404"/>
      <c r="B15" s="418"/>
      <c r="C15" s="406"/>
      <c r="D15" s="419"/>
      <c r="E15" s="406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</row>
    <row r="16" spans="1:26" ht="4.5" customHeight="1" x14ac:dyDescent="0.25">
      <c r="A16" s="420"/>
      <c r="B16" s="421"/>
      <c r="C16" s="422"/>
      <c r="D16" s="423"/>
      <c r="E16" s="424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spans="1:26" ht="13.5" customHeight="1" x14ac:dyDescent="0.25">
      <c r="A17" s="425">
        <v>1</v>
      </c>
      <c r="B17" s="259" t="s">
        <v>207</v>
      </c>
      <c r="C17" s="291"/>
      <c r="D17" s="426">
        <v>5975750</v>
      </c>
      <c r="E17" s="146" t="s">
        <v>208</v>
      </c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spans="1:26" ht="13.5" customHeight="1" x14ac:dyDescent="0.25">
      <c r="A18" s="425">
        <f t="shared" ref="A18:A82" si="1">A17+1</f>
        <v>2</v>
      </c>
      <c r="B18" s="259" t="s">
        <v>209</v>
      </c>
      <c r="C18" s="291"/>
      <c r="D18" s="426">
        <v>5975500</v>
      </c>
      <c r="E18" s="146" t="s">
        <v>208</v>
      </c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spans="1:26" ht="13.5" customHeight="1" x14ac:dyDescent="0.25">
      <c r="A19" s="425">
        <f t="shared" si="1"/>
        <v>3</v>
      </c>
      <c r="B19" s="259" t="s">
        <v>210</v>
      </c>
      <c r="C19" s="291"/>
      <c r="D19" s="426">
        <v>13325</v>
      </c>
      <c r="E19" s="172" t="s">
        <v>211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spans="1:26" ht="13.5" customHeight="1" x14ac:dyDescent="0.25">
      <c r="A20" s="425">
        <f t="shared" si="1"/>
        <v>4</v>
      </c>
      <c r="B20" s="259" t="s">
        <v>223</v>
      </c>
      <c r="C20" s="291"/>
      <c r="D20" s="426">
        <v>72500</v>
      </c>
      <c r="E20" s="146" t="s">
        <v>224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spans="1:26" ht="13.5" customHeight="1" x14ac:dyDescent="0.25">
      <c r="A21" s="425">
        <f t="shared" si="1"/>
        <v>5</v>
      </c>
      <c r="B21" s="259" t="s">
        <v>225</v>
      </c>
      <c r="C21" s="291"/>
      <c r="D21" s="426">
        <v>210000</v>
      </c>
      <c r="E21" s="146" t="s">
        <v>208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spans="1:26" ht="13.5" customHeight="1" x14ac:dyDescent="0.25">
      <c r="A22" s="425">
        <f t="shared" si="1"/>
        <v>6</v>
      </c>
      <c r="B22" s="259" t="s">
        <v>391</v>
      </c>
      <c r="C22" s="291"/>
      <c r="D22" s="426">
        <v>1025</v>
      </c>
      <c r="E22" s="146" t="s">
        <v>227</v>
      </c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 ht="13.5" customHeight="1" x14ac:dyDescent="0.25">
      <c r="A23" s="425">
        <f t="shared" si="1"/>
        <v>7</v>
      </c>
      <c r="B23" s="259" t="s">
        <v>231</v>
      </c>
      <c r="C23" s="291"/>
      <c r="D23" s="426">
        <v>58000</v>
      </c>
      <c r="E23" s="146" t="s">
        <v>224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 ht="13.5" customHeight="1" x14ac:dyDescent="0.25">
      <c r="A24" s="425">
        <f t="shared" si="1"/>
        <v>8</v>
      </c>
      <c r="B24" s="259" t="s">
        <v>232</v>
      </c>
      <c r="C24" s="291"/>
      <c r="D24" s="426">
        <v>280000</v>
      </c>
      <c r="E24" s="146" t="s">
        <v>208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 ht="13.5" customHeight="1" x14ac:dyDescent="0.25">
      <c r="A25" s="425">
        <f t="shared" si="1"/>
        <v>9</v>
      </c>
      <c r="B25" s="259" t="s">
        <v>233</v>
      </c>
      <c r="C25" s="291"/>
      <c r="D25" s="426">
        <v>286000</v>
      </c>
      <c r="E25" s="146" t="s">
        <v>208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ht="13.5" customHeight="1" x14ac:dyDescent="0.25">
      <c r="A26" s="425">
        <f t="shared" si="1"/>
        <v>10</v>
      </c>
      <c r="B26" s="259" t="s">
        <v>234</v>
      </c>
      <c r="C26" s="291"/>
      <c r="D26" s="426">
        <v>12300</v>
      </c>
      <c r="E26" s="146" t="s">
        <v>211</v>
      </c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 ht="13.5" customHeight="1" x14ac:dyDescent="0.25">
      <c r="A27" s="425">
        <f t="shared" si="1"/>
        <v>11</v>
      </c>
      <c r="B27" s="259" t="s">
        <v>235</v>
      </c>
      <c r="C27" s="291"/>
      <c r="D27" s="426">
        <v>15900</v>
      </c>
      <c r="E27" s="146" t="s">
        <v>211</v>
      </c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 ht="13.5" customHeight="1" x14ac:dyDescent="0.25">
      <c r="A28" s="425">
        <f t="shared" si="1"/>
        <v>12</v>
      </c>
      <c r="B28" s="259" t="s">
        <v>236</v>
      </c>
      <c r="C28" s="291"/>
      <c r="D28" s="426">
        <v>5975750</v>
      </c>
      <c r="E28" s="146" t="s">
        <v>208</v>
      </c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3.5" customHeight="1" x14ac:dyDescent="0.25">
      <c r="A29" s="425">
        <f t="shared" si="1"/>
        <v>13</v>
      </c>
      <c r="B29" s="259" t="s">
        <v>237</v>
      </c>
      <c r="C29" s="291"/>
      <c r="D29" s="426">
        <v>14350</v>
      </c>
      <c r="E29" s="146" t="s">
        <v>211</v>
      </c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ht="13.5" customHeight="1" x14ac:dyDescent="0.25">
      <c r="A30" s="425">
        <f t="shared" si="1"/>
        <v>14</v>
      </c>
      <c r="B30" s="259" t="s">
        <v>238</v>
      </c>
      <c r="C30" s="291"/>
      <c r="D30" s="426">
        <v>6600</v>
      </c>
      <c r="E30" s="146" t="s">
        <v>239</v>
      </c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ht="13.5" customHeight="1" x14ac:dyDescent="0.25">
      <c r="A31" s="425">
        <f t="shared" si="1"/>
        <v>15</v>
      </c>
      <c r="B31" s="259" t="s">
        <v>262</v>
      </c>
      <c r="C31" s="291"/>
      <c r="D31" s="426">
        <v>9778500</v>
      </c>
      <c r="E31" s="146" t="s">
        <v>208</v>
      </c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 ht="13.5" customHeight="1" x14ac:dyDescent="0.25">
      <c r="A32" s="425">
        <f t="shared" si="1"/>
        <v>16</v>
      </c>
      <c r="B32" s="259" t="s">
        <v>247</v>
      </c>
      <c r="C32" s="291"/>
      <c r="D32" s="426">
        <v>160000</v>
      </c>
      <c r="E32" s="146" t="s">
        <v>208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ht="13.5" customHeight="1" x14ac:dyDescent="0.25">
      <c r="A33" s="425">
        <f t="shared" si="1"/>
        <v>17</v>
      </c>
      <c r="B33" s="259" t="s">
        <v>266</v>
      </c>
      <c r="C33" s="291"/>
      <c r="D33" s="426">
        <v>10800</v>
      </c>
      <c r="E33" s="146" t="s">
        <v>211</v>
      </c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 ht="13.5" customHeight="1" x14ac:dyDescent="0.25">
      <c r="A34" s="425">
        <f t="shared" si="1"/>
        <v>18</v>
      </c>
      <c r="B34" s="259" t="s">
        <v>267</v>
      </c>
      <c r="C34" s="291"/>
      <c r="D34" s="426">
        <v>48175</v>
      </c>
      <c r="E34" s="146" t="s">
        <v>268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 ht="13.5" customHeight="1" x14ac:dyDescent="0.25">
      <c r="A35" s="425">
        <f t="shared" si="1"/>
        <v>19</v>
      </c>
      <c r="B35" s="259" t="s">
        <v>270</v>
      </c>
      <c r="C35" s="291"/>
      <c r="D35" s="426">
        <v>49200</v>
      </c>
      <c r="E35" s="146" t="s">
        <v>268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 ht="13.5" customHeight="1" x14ac:dyDescent="0.25">
      <c r="A36" s="425">
        <f t="shared" si="1"/>
        <v>20</v>
      </c>
      <c r="B36" s="259" t="s">
        <v>273</v>
      </c>
      <c r="C36" s="291"/>
      <c r="D36" s="426">
        <v>46125</v>
      </c>
      <c r="E36" s="146" t="s">
        <v>268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 ht="13.5" customHeight="1" x14ac:dyDescent="0.25">
      <c r="A37" s="425">
        <f t="shared" si="1"/>
        <v>21</v>
      </c>
      <c r="B37" s="259" t="s">
        <v>276</v>
      </c>
      <c r="C37" s="291"/>
      <c r="D37" s="426">
        <v>69300</v>
      </c>
      <c r="E37" s="146" t="s">
        <v>277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 ht="13.5" customHeight="1" x14ac:dyDescent="0.25">
      <c r="A38" s="425">
        <f t="shared" si="1"/>
        <v>22</v>
      </c>
      <c r="B38" s="259" t="s">
        <v>278</v>
      </c>
      <c r="C38" s="291"/>
      <c r="D38" s="426">
        <v>1600</v>
      </c>
      <c r="E38" s="146" t="s">
        <v>227</v>
      </c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 ht="13.5" customHeight="1" x14ac:dyDescent="0.25">
      <c r="A39" s="425">
        <f t="shared" si="1"/>
        <v>23</v>
      </c>
      <c r="B39" s="259" t="s">
        <v>279</v>
      </c>
      <c r="C39" s="291"/>
      <c r="D39" s="426">
        <v>30300</v>
      </c>
      <c r="E39" s="146" t="s">
        <v>392</v>
      </c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ht="13.5" customHeight="1" x14ac:dyDescent="0.25">
      <c r="A40" s="425">
        <f t="shared" si="1"/>
        <v>24</v>
      </c>
      <c r="B40" s="259" t="s">
        <v>283</v>
      </c>
      <c r="C40" s="291"/>
      <c r="D40" s="426">
        <v>70000</v>
      </c>
      <c r="E40" s="146" t="s">
        <v>277</v>
      </c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 ht="13.5" customHeight="1" x14ac:dyDescent="0.25">
      <c r="A41" s="425">
        <f t="shared" si="1"/>
        <v>25</v>
      </c>
      <c r="B41" s="259" t="s">
        <v>285</v>
      </c>
      <c r="C41" s="291"/>
      <c r="D41" s="426">
        <v>70725</v>
      </c>
      <c r="E41" s="172" t="s">
        <v>268</v>
      </c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 ht="13.5" customHeight="1" x14ac:dyDescent="0.25">
      <c r="A42" s="425">
        <f t="shared" si="1"/>
        <v>26</v>
      </c>
      <c r="B42" s="259" t="s">
        <v>291</v>
      </c>
      <c r="C42" s="291"/>
      <c r="D42" s="426">
        <v>216700</v>
      </c>
      <c r="E42" s="172" t="s">
        <v>268</v>
      </c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 ht="13.5" customHeight="1" x14ac:dyDescent="0.25">
      <c r="A43" s="425">
        <f t="shared" si="1"/>
        <v>27</v>
      </c>
      <c r="B43" s="259" t="s">
        <v>293</v>
      </c>
      <c r="C43" s="291"/>
      <c r="D43" s="426">
        <v>11500</v>
      </c>
      <c r="E43" s="172" t="s">
        <v>227</v>
      </c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 ht="13.5" customHeight="1" x14ac:dyDescent="0.25">
      <c r="A44" s="425">
        <f t="shared" si="1"/>
        <v>28</v>
      </c>
      <c r="B44" s="259" t="s">
        <v>295</v>
      </c>
      <c r="C44" s="291"/>
      <c r="D44" s="426">
        <v>9778500</v>
      </c>
      <c r="E44" s="172" t="s">
        <v>208</v>
      </c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 ht="13.5" customHeight="1" x14ac:dyDescent="0.25">
      <c r="A45" s="425">
        <f t="shared" si="1"/>
        <v>29</v>
      </c>
      <c r="B45" s="259" t="s">
        <v>296</v>
      </c>
      <c r="C45" s="291"/>
      <c r="D45" s="426">
        <v>14350</v>
      </c>
      <c r="E45" s="172" t="s">
        <v>211</v>
      </c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 ht="13.5" customHeight="1" x14ac:dyDescent="0.25">
      <c r="A46" s="425">
        <f t="shared" si="1"/>
        <v>30</v>
      </c>
      <c r="B46" s="259" t="s">
        <v>299</v>
      </c>
      <c r="C46" s="291"/>
      <c r="D46" s="426">
        <v>19800</v>
      </c>
      <c r="E46" s="146" t="s">
        <v>277</v>
      </c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 ht="13.5" customHeight="1" x14ac:dyDescent="0.25">
      <c r="A47" s="425">
        <f t="shared" si="1"/>
        <v>31</v>
      </c>
      <c r="B47" s="259" t="s">
        <v>301</v>
      </c>
      <c r="C47" s="291"/>
      <c r="D47" s="426">
        <v>14300</v>
      </c>
      <c r="E47" s="146" t="s">
        <v>277</v>
      </c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 ht="13.5" customHeight="1" x14ac:dyDescent="0.25">
      <c r="A48" s="425">
        <f t="shared" si="1"/>
        <v>32</v>
      </c>
      <c r="B48" s="259" t="s">
        <v>302</v>
      </c>
      <c r="C48" s="291"/>
      <c r="D48" s="426">
        <v>1600</v>
      </c>
      <c r="E48" s="146" t="s">
        <v>227</v>
      </c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 ht="13.5" customHeight="1" x14ac:dyDescent="0.25">
      <c r="A49" s="425">
        <f t="shared" si="1"/>
        <v>33</v>
      </c>
      <c r="B49" s="259" t="s">
        <v>305</v>
      </c>
      <c r="C49" s="291"/>
      <c r="D49" s="426">
        <v>57400</v>
      </c>
      <c r="E49" s="146" t="s">
        <v>306</v>
      </c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 ht="13.5" customHeight="1" x14ac:dyDescent="0.25">
      <c r="A50" s="425">
        <f t="shared" si="1"/>
        <v>34</v>
      </c>
      <c r="B50" s="259" t="s">
        <v>307</v>
      </c>
      <c r="C50" s="291"/>
      <c r="D50" s="426">
        <v>20000</v>
      </c>
      <c r="E50" s="172" t="s">
        <v>211</v>
      </c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 ht="13.5" customHeight="1" x14ac:dyDescent="0.25">
      <c r="A51" s="425">
        <f t="shared" si="1"/>
        <v>35</v>
      </c>
      <c r="B51" s="259" t="s">
        <v>310</v>
      </c>
      <c r="C51" s="291"/>
      <c r="D51" s="426">
        <v>32800</v>
      </c>
      <c r="E51" s="172" t="s">
        <v>227</v>
      </c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 ht="13.5" customHeight="1" x14ac:dyDescent="0.25">
      <c r="A52" s="425">
        <f t="shared" si="1"/>
        <v>36</v>
      </c>
      <c r="B52" s="259" t="s">
        <v>313</v>
      </c>
      <c r="C52" s="291"/>
      <c r="D52" s="426">
        <v>10200</v>
      </c>
      <c r="E52" s="146" t="s">
        <v>108</v>
      </c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 ht="13.5" customHeight="1" x14ac:dyDescent="0.25">
      <c r="A53" s="425">
        <f t="shared" si="1"/>
        <v>37</v>
      </c>
      <c r="B53" s="259" t="s">
        <v>316</v>
      </c>
      <c r="C53" s="291"/>
      <c r="D53" s="426">
        <v>16200</v>
      </c>
      <c r="E53" s="146" t="s">
        <v>108</v>
      </c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 ht="13.5" customHeight="1" x14ac:dyDescent="0.25">
      <c r="A54" s="425">
        <f t="shared" si="1"/>
        <v>38</v>
      </c>
      <c r="B54" s="259" t="s">
        <v>319</v>
      </c>
      <c r="C54" s="291"/>
      <c r="D54" s="426">
        <v>98900</v>
      </c>
      <c r="E54" s="146" t="s">
        <v>108</v>
      </c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 ht="13.5" customHeight="1" x14ac:dyDescent="0.25">
      <c r="A55" s="425">
        <f t="shared" si="1"/>
        <v>39</v>
      </c>
      <c r="B55" s="259" t="s">
        <v>324</v>
      </c>
      <c r="C55" s="291"/>
      <c r="D55" s="426">
        <v>55000</v>
      </c>
      <c r="E55" s="146" t="s">
        <v>227</v>
      </c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ht="13.5" customHeight="1" x14ac:dyDescent="0.25">
      <c r="A56" s="425">
        <f t="shared" si="1"/>
        <v>40</v>
      </c>
      <c r="B56" s="259" t="s">
        <v>325</v>
      </c>
      <c r="C56" s="291"/>
      <c r="D56" s="426">
        <v>5638</v>
      </c>
      <c r="E56" s="146" t="s">
        <v>277</v>
      </c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 ht="13.5" customHeight="1" x14ac:dyDescent="0.25">
      <c r="A57" s="425">
        <f t="shared" si="1"/>
        <v>41</v>
      </c>
      <c r="B57" s="259" t="s">
        <v>326</v>
      </c>
      <c r="C57" s="291"/>
      <c r="D57" s="426">
        <v>6270</v>
      </c>
      <c r="E57" s="146" t="s">
        <v>327</v>
      </c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 ht="13.5" customHeight="1" x14ac:dyDescent="0.25">
      <c r="A58" s="425">
        <f t="shared" si="1"/>
        <v>42</v>
      </c>
      <c r="B58" s="259" t="s">
        <v>328</v>
      </c>
      <c r="C58" s="291"/>
      <c r="D58" s="426">
        <v>2132</v>
      </c>
      <c r="E58" s="146" t="s">
        <v>227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 ht="13.5" customHeight="1" x14ac:dyDescent="0.25">
      <c r="A59" s="425">
        <f t="shared" si="1"/>
        <v>43</v>
      </c>
      <c r="B59" s="259" t="s">
        <v>329</v>
      </c>
      <c r="C59" s="291"/>
      <c r="D59" s="426">
        <v>152800</v>
      </c>
      <c r="E59" s="146" t="s">
        <v>227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 ht="13.5" customHeight="1" x14ac:dyDescent="0.25">
      <c r="A60" s="425">
        <f t="shared" si="1"/>
        <v>44</v>
      </c>
      <c r="B60" s="259" t="s">
        <v>330</v>
      </c>
      <c r="C60" s="291"/>
      <c r="D60" s="426">
        <v>17500</v>
      </c>
      <c r="E60" s="146" t="s">
        <v>227</v>
      </c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 ht="13.5" customHeight="1" x14ac:dyDescent="0.25">
      <c r="A61" s="425">
        <f t="shared" si="1"/>
        <v>45</v>
      </c>
      <c r="B61" s="259" t="s">
        <v>333</v>
      </c>
      <c r="C61" s="291"/>
      <c r="D61" s="426">
        <v>32000</v>
      </c>
      <c r="E61" s="146" t="s">
        <v>227</v>
      </c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ht="13.5" customHeight="1" x14ac:dyDescent="0.25">
      <c r="A62" s="425">
        <f t="shared" si="1"/>
        <v>46</v>
      </c>
      <c r="B62" s="259" t="s">
        <v>337</v>
      </c>
      <c r="C62" s="291"/>
      <c r="D62" s="426">
        <v>27300</v>
      </c>
      <c r="E62" s="146" t="s">
        <v>227</v>
      </c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 ht="13.5" customHeight="1" x14ac:dyDescent="0.25">
      <c r="A63" s="425">
        <f t="shared" si="1"/>
        <v>47</v>
      </c>
      <c r="B63" s="259" t="s">
        <v>338</v>
      </c>
      <c r="C63" s="291"/>
      <c r="D63" s="426">
        <v>1000000</v>
      </c>
      <c r="E63" s="146" t="s">
        <v>108</v>
      </c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 ht="13.5" customHeight="1" x14ac:dyDescent="0.25">
      <c r="A64" s="425">
        <f t="shared" si="1"/>
        <v>48</v>
      </c>
      <c r="B64" s="259" t="s">
        <v>343</v>
      </c>
      <c r="C64" s="291"/>
      <c r="D64" s="426">
        <v>87125</v>
      </c>
      <c r="E64" s="146" t="s">
        <v>227</v>
      </c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ht="13.5" customHeight="1" x14ac:dyDescent="0.25">
      <c r="A65" s="425">
        <f t="shared" si="1"/>
        <v>49</v>
      </c>
      <c r="B65" s="259" t="s">
        <v>346</v>
      </c>
      <c r="C65" s="291"/>
      <c r="D65" s="426">
        <v>350000</v>
      </c>
      <c r="E65" s="146" t="s">
        <v>227</v>
      </c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ht="13.5" customHeight="1" x14ac:dyDescent="0.25">
      <c r="A66" s="425">
        <f t="shared" si="1"/>
        <v>50</v>
      </c>
      <c r="B66" s="259" t="s">
        <v>347</v>
      </c>
      <c r="C66" s="291"/>
      <c r="D66" s="426">
        <v>70000</v>
      </c>
      <c r="E66" s="146" t="s">
        <v>227</v>
      </c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ht="13.5" customHeight="1" x14ac:dyDescent="0.25">
      <c r="A67" s="425">
        <f t="shared" si="1"/>
        <v>51</v>
      </c>
      <c r="B67" s="259" t="s">
        <v>348</v>
      </c>
      <c r="C67" s="291"/>
      <c r="D67" s="426">
        <v>500000</v>
      </c>
      <c r="E67" s="146" t="s">
        <v>227</v>
      </c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ht="13.5" customHeight="1" x14ac:dyDescent="0.25">
      <c r="A68" s="425">
        <f t="shared" si="1"/>
        <v>52</v>
      </c>
      <c r="B68" s="259" t="s">
        <v>349</v>
      </c>
      <c r="C68" s="291"/>
      <c r="D68" s="426">
        <v>1000000</v>
      </c>
      <c r="E68" s="146" t="s">
        <v>227</v>
      </c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ht="13.5" customHeight="1" x14ac:dyDescent="0.25">
      <c r="A69" s="425">
        <f t="shared" si="1"/>
        <v>53</v>
      </c>
      <c r="B69" s="259" t="s">
        <v>350</v>
      </c>
      <c r="C69" s="291"/>
      <c r="D69" s="426">
        <v>1000000</v>
      </c>
      <c r="E69" s="172" t="s">
        <v>227</v>
      </c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ht="13.5" customHeight="1" x14ac:dyDescent="0.25">
      <c r="A70" s="425">
        <f t="shared" si="1"/>
        <v>54</v>
      </c>
      <c r="B70" s="259" t="s">
        <v>351</v>
      </c>
      <c r="C70" s="291"/>
      <c r="D70" s="426">
        <v>1000000</v>
      </c>
      <c r="E70" s="172" t="s">
        <v>227</v>
      </c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ht="13.5" customHeight="1" x14ac:dyDescent="0.25">
      <c r="A71" s="425">
        <f t="shared" si="1"/>
        <v>55</v>
      </c>
      <c r="B71" s="259" t="s">
        <v>352</v>
      </c>
      <c r="C71" s="291"/>
      <c r="D71" s="426">
        <v>108650</v>
      </c>
      <c r="E71" s="172" t="s">
        <v>227</v>
      </c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ht="13.5" customHeight="1" x14ac:dyDescent="0.25">
      <c r="A72" s="425">
        <f t="shared" si="1"/>
        <v>56</v>
      </c>
      <c r="B72" s="259" t="s">
        <v>355</v>
      </c>
      <c r="C72" s="291"/>
      <c r="D72" s="426">
        <v>21525</v>
      </c>
      <c r="E72" s="172" t="s">
        <v>327</v>
      </c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ht="13.5" customHeight="1" x14ac:dyDescent="0.25">
      <c r="A73" s="425">
        <f t="shared" si="1"/>
        <v>57</v>
      </c>
      <c r="B73" s="259" t="s">
        <v>359</v>
      </c>
      <c r="C73" s="291"/>
      <c r="D73" s="426">
        <v>59000</v>
      </c>
      <c r="E73" s="146" t="s">
        <v>327</v>
      </c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ht="13.5" customHeight="1" x14ac:dyDescent="0.25">
      <c r="A74" s="425">
        <f t="shared" si="1"/>
        <v>58</v>
      </c>
      <c r="B74" s="259" t="s">
        <v>362</v>
      </c>
      <c r="C74" s="291"/>
      <c r="D74" s="426">
        <v>91700</v>
      </c>
      <c r="E74" s="146" t="s">
        <v>327</v>
      </c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ht="13.5" customHeight="1" x14ac:dyDescent="0.25">
      <c r="A75" s="425">
        <f t="shared" si="1"/>
        <v>59</v>
      </c>
      <c r="B75" s="259" t="s">
        <v>367</v>
      </c>
      <c r="C75" s="291"/>
      <c r="D75" s="426">
        <v>32800</v>
      </c>
      <c r="E75" s="146" t="s">
        <v>227</v>
      </c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ht="13.5" customHeight="1" x14ac:dyDescent="0.25">
      <c r="A76" s="425">
        <f t="shared" si="1"/>
        <v>60</v>
      </c>
      <c r="B76" s="259" t="s">
        <v>368</v>
      </c>
      <c r="C76" s="291"/>
      <c r="D76" s="426">
        <v>8721</v>
      </c>
      <c r="E76" s="146" t="s">
        <v>369</v>
      </c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ht="13.5" customHeight="1" x14ac:dyDescent="0.25">
      <c r="A77" s="425">
        <f t="shared" si="1"/>
        <v>61</v>
      </c>
      <c r="B77" s="259" t="s">
        <v>373</v>
      </c>
      <c r="C77" s="291"/>
      <c r="D77" s="426">
        <v>23575</v>
      </c>
      <c r="E77" s="146" t="s">
        <v>211</v>
      </c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ht="13.5" customHeight="1" x14ac:dyDescent="0.25">
      <c r="A78" s="425">
        <f t="shared" si="1"/>
        <v>62</v>
      </c>
      <c r="B78" s="259" t="s">
        <v>393</v>
      </c>
      <c r="C78" s="291"/>
      <c r="D78" s="426">
        <v>101500</v>
      </c>
      <c r="E78" s="146" t="s">
        <v>375</v>
      </c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ht="13.5" customHeight="1" x14ac:dyDescent="0.25">
      <c r="A79" s="425">
        <f t="shared" si="1"/>
        <v>63</v>
      </c>
      <c r="B79" s="259" t="s">
        <v>378</v>
      </c>
      <c r="C79" s="291"/>
      <c r="D79" s="426">
        <v>20200</v>
      </c>
      <c r="E79" s="146" t="s">
        <v>211</v>
      </c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ht="13.5" customHeight="1" x14ac:dyDescent="0.25">
      <c r="A80" s="425">
        <f t="shared" si="1"/>
        <v>64</v>
      </c>
      <c r="B80" s="259" t="s">
        <v>379</v>
      </c>
      <c r="C80" s="291"/>
      <c r="D80" s="426">
        <v>30300</v>
      </c>
      <c r="E80" s="146" t="s">
        <v>211</v>
      </c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ht="13.5" customHeight="1" x14ac:dyDescent="0.25">
      <c r="A81" s="425">
        <f t="shared" si="1"/>
        <v>65</v>
      </c>
      <c r="B81" s="259" t="s">
        <v>380</v>
      </c>
      <c r="C81" s="291"/>
      <c r="D81" s="426">
        <v>38500</v>
      </c>
      <c r="E81" s="146" t="s">
        <v>381</v>
      </c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ht="13.5" customHeight="1" x14ac:dyDescent="0.25">
      <c r="A82" s="425">
        <f t="shared" si="1"/>
        <v>66</v>
      </c>
      <c r="B82" s="259" t="s">
        <v>382</v>
      </c>
      <c r="C82" s="291"/>
      <c r="D82" s="426">
        <v>37500</v>
      </c>
      <c r="E82" s="146" t="s">
        <v>381</v>
      </c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ht="13.5" customHeight="1" x14ac:dyDescent="0.25">
      <c r="A83" s="411"/>
      <c r="B83" s="265"/>
      <c r="C83" s="153"/>
      <c r="D83" s="410"/>
      <c r="E83" s="172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ht="4.5" customHeight="1" x14ac:dyDescent="0.25">
      <c r="A84" s="427"/>
      <c r="B84" s="428"/>
      <c r="C84" s="429"/>
      <c r="D84" s="430"/>
      <c r="E84" s="431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ht="9.75" customHeight="1" x14ac:dyDescent="0.25">
      <c r="A85" s="432"/>
      <c r="B85" s="4"/>
      <c r="C85" s="384"/>
      <c r="D85" s="403"/>
      <c r="E85" s="384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</row>
    <row r="86" spans="1:26" ht="9.75" customHeight="1" x14ac:dyDescent="0.25">
      <c r="A86" s="432"/>
      <c r="B86" s="4"/>
      <c r="C86" s="384"/>
      <c r="D86" s="403"/>
      <c r="E86" s="384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  <c r="X86" s="384"/>
      <c r="Y86" s="384"/>
      <c r="Z86" s="384"/>
    </row>
    <row r="87" spans="1:26" ht="15" customHeight="1" x14ac:dyDescent="0.25">
      <c r="A87" s="432"/>
      <c r="B87" s="4"/>
      <c r="C87" s="384"/>
      <c r="D87" s="384"/>
      <c r="E87" s="433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84"/>
    </row>
    <row r="88" spans="1:26" ht="15" customHeight="1" x14ac:dyDescent="0.25">
      <c r="A88" s="432"/>
      <c r="B88" s="4"/>
      <c r="C88" s="384"/>
      <c r="D88" s="434"/>
      <c r="E88" s="433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</row>
    <row r="89" spans="1:26" ht="12.75" customHeight="1" x14ac:dyDescent="0.25">
      <c r="A89" s="432"/>
      <c r="B89" s="4"/>
      <c r="C89" s="4"/>
      <c r="D89" s="434"/>
      <c r="E89" s="435"/>
      <c r="F89" s="384"/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  <c r="X89" s="384"/>
      <c r="Y89" s="384"/>
      <c r="Z89" s="384"/>
    </row>
    <row r="90" spans="1:26" ht="12.75" customHeight="1" x14ac:dyDescent="0.25">
      <c r="A90" s="432"/>
      <c r="B90" s="4"/>
      <c r="C90" s="384"/>
      <c r="D90" s="434"/>
      <c r="E90" s="435"/>
      <c r="F90" s="384"/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  <c r="X90" s="384"/>
      <c r="Y90" s="384"/>
      <c r="Z90" s="384"/>
    </row>
    <row r="91" spans="1:26" ht="12.75" customHeight="1" x14ac:dyDescent="0.25">
      <c r="A91" s="432"/>
      <c r="B91" s="4"/>
      <c r="C91" s="384"/>
      <c r="D91" s="434"/>
      <c r="E91" s="435"/>
      <c r="F91" s="384"/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  <c r="X91" s="384"/>
      <c r="Y91" s="384"/>
      <c r="Z91" s="384"/>
    </row>
    <row r="92" spans="1:26" ht="9.75" customHeight="1" x14ac:dyDescent="0.25">
      <c r="A92" s="432"/>
      <c r="B92" s="4"/>
      <c r="C92" s="384"/>
      <c r="D92" s="434"/>
      <c r="E92" s="435"/>
      <c r="F92" s="384"/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384"/>
      <c r="T92" s="384"/>
      <c r="U92" s="384"/>
      <c r="V92" s="384"/>
      <c r="W92" s="384"/>
      <c r="X92" s="384"/>
      <c r="Y92" s="384"/>
      <c r="Z92" s="384"/>
    </row>
    <row r="93" spans="1:26" ht="9.75" customHeight="1" x14ac:dyDescent="0.25">
      <c r="A93" s="432"/>
      <c r="B93" s="4"/>
      <c r="C93" s="384"/>
      <c r="D93" s="434"/>
      <c r="E93" s="435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  <c r="X93" s="384"/>
      <c r="Y93" s="384"/>
      <c r="Z93" s="384"/>
    </row>
    <row r="94" spans="1:26" ht="9.75" customHeight="1" x14ac:dyDescent="0.25">
      <c r="A94" s="432"/>
      <c r="B94" s="4"/>
      <c r="C94" s="384"/>
      <c r="D94" s="434"/>
      <c r="E94" s="435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84"/>
    </row>
    <row r="95" spans="1:26" ht="9.75" customHeight="1" x14ac:dyDescent="0.25">
      <c r="A95" s="432"/>
      <c r="B95" s="4"/>
      <c r="C95" s="384"/>
      <c r="D95" s="436"/>
      <c r="E95" s="435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84"/>
    </row>
    <row r="96" spans="1:26" ht="18" customHeight="1" x14ac:dyDescent="0.25">
      <c r="A96" s="432"/>
      <c r="B96" s="4"/>
      <c r="C96" s="384"/>
      <c r="D96" s="403"/>
      <c r="E96" s="437"/>
      <c r="F96" s="384"/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  <c r="X96" s="384"/>
      <c r="Y96" s="384"/>
      <c r="Z96" s="384"/>
    </row>
    <row r="97" spans="1:26" ht="12.75" customHeight="1" x14ac:dyDescent="0.25">
      <c r="A97" s="432"/>
      <c r="B97" s="4"/>
      <c r="C97" s="384"/>
      <c r="D97" s="438"/>
      <c r="E97" s="433"/>
      <c r="F97" s="384"/>
      <c r="G97" s="384"/>
      <c r="H97" s="384"/>
      <c r="I97" s="384"/>
      <c r="J97" s="384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  <c r="X97" s="384"/>
      <c r="Y97" s="384"/>
      <c r="Z97" s="384"/>
    </row>
    <row r="98" spans="1:26" ht="4.5" customHeight="1" x14ac:dyDescent="0.25">
      <c r="A98" s="432"/>
      <c r="B98" s="4"/>
      <c r="C98" s="384"/>
      <c r="D98" s="438"/>
      <c r="E98" s="433"/>
      <c r="F98" s="384"/>
      <c r="G98" s="384"/>
      <c r="H98" s="384"/>
      <c r="I98" s="384"/>
      <c r="J98" s="384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  <c r="X98" s="384"/>
      <c r="Y98" s="384"/>
      <c r="Z98" s="384"/>
    </row>
    <row r="99" spans="1:26" ht="3.75" customHeight="1" x14ac:dyDescent="0.25">
      <c r="A99" s="432"/>
      <c r="B99" s="4"/>
      <c r="C99" s="384"/>
      <c r="D99" s="438"/>
      <c r="E99" s="433"/>
      <c r="F99" s="384"/>
      <c r="G99" s="384"/>
      <c r="H99" s="384"/>
      <c r="I99" s="384"/>
      <c r="J99" s="384"/>
      <c r="K99" s="384"/>
      <c r="L99" s="384"/>
      <c r="M99" s="384"/>
      <c r="N99" s="384"/>
      <c r="O99" s="384"/>
      <c r="P99" s="384"/>
      <c r="Q99" s="384"/>
      <c r="R99" s="384"/>
      <c r="S99" s="384"/>
      <c r="T99" s="384"/>
      <c r="U99" s="384"/>
      <c r="V99" s="384"/>
      <c r="W99" s="384"/>
      <c r="X99" s="384"/>
      <c r="Y99" s="384"/>
      <c r="Z99" s="384"/>
    </row>
    <row r="100" spans="1:26" ht="4.5" customHeight="1" x14ac:dyDescent="0.25">
      <c r="A100" s="439"/>
      <c r="B100" s="440"/>
      <c r="C100" s="406"/>
      <c r="D100" s="441"/>
      <c r="E100" s="442"/>
      <c r="F100" s="384"/>
      <c r="G100" s="384"/>
      <c r="H100" s="384"/>
      <c r="I100" s="384"/>
      <c r="J100" s="384"/>
      <c r="K100" s="384"/>
      <c r="L100" s="384"/>
      <c r="M100" s="384"/>
      <c r="N100" s="384"/>
      <c r="O100" s="384"/>
      <c r="P100" s="384"/>
      <c r="Q100" s="384"/>
      <c r="R100" s="384"/>
      <c r="S100" s="384"/>
      <c r="T100" s="384"/>
      <c r="U100" s="384"/>
      <c r="V100" s="384"/>
      <c r="W100" s="384"/>
      <c r="X100" s="384"/>
      <c r="Y100" s="384"/>
      <c r="Z100" s="384"/>
    </row>
    <row r="101" spans="1:26" ht="18" customHeight="1" x14ac:dyDescent="0.25">
      <c r="A101" s="384"/>
      <c r="B101" s="4"/>
      <c r="C101" s="384"/>
      <c r="D101" s="403"/>
      <c r="E101" s="384"/>
      <c r="F101" s="384"/>
      <c r="G101" s="384"/>
      <c r="H101" s="384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  <c r="X101" s="384"/>
      <c r="Y101" s="384"/>
      <c r="Z101" s="384"/>
    </row>
    <row r="102" spans="1:26" ht="18" customHeight="1" x14ac:dyDescent="0.25">
      <c r="A102" s="384"/>
      <c r="B102" s="4"/>
      <c r="C102" s="384"/>
      <c r="D102" s="403"/>
      <c r="E102" s="384"/>
      <c r="F102" s="384"/>
      <c r="G102" s="384"/>
      <c r="H102" s="384"/>
      <c r="I102" s="384"/>
      <c r="J102" s="384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  <c r="X102" s="384"/>
      <c r="Y102" s="384"/>
      <c r="Z102" s="384"/>
    </row>
    <row r="103" spans="1:26" ht="18" customHeight="1" x14ac:dyDescent="0.25">
      <c r="A103" s="384"/>
      <c r="B103" s="4"/>
      <c r="C103" s="384"/>
      <c r="D103" s="403"/>
      <c r="E103" s="384"/>
      <c r="F103" s="384"/>
      <c r="G103" s="384"/>
      <c r="H103" s="384"/>
      <c r="I103" s="384"/>
      <c r="J103" s="384"/>
      <c r="K103" s="384"/>
      <c r="L103" s="384"/>
      <c r="M103" s="384"/>
      <c r="N103" s="384"/>
      <c r="O103" s="384"/>
      <c r="P103" s="384"/>
      <c r="Q103" s="384"/>
      <c r="R103" s="384"/>
      <c r="S103" s="384"/>
      <c r="T103" s="384"/>
      <c r="U103" s="384"/>
      <c r="V103" s="384"/>
      <c r="W103" s="384"/>
      <c r="X103" s="384"/>
      <c r="Y103" s="384"/>
      <c r="Z103" s="384"/>
    </row>
    <row r="104" spans="1:26" ht="18" customHeight="1" x14ac:dyDescent="0.25">
      <c r="A104" s="384"/>
      <c r="B104" s="4"/>
      <c r="C104" s="384"/>
      <c r="D104" s="403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84"/>
    </row>
    <row r="105" spans="1:26" ht="18" customHeight="1" x14ac:dyDescent="0.25">
      <c r="A105" s="384"/>
      <c r="B105" s="4"/>
      <c r="C105" s="384"/>
      <c r="D105" s="403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84"/>
    </row>
    <row r="106" spans="1:26" ht="18" customHeight="1" x14ac:dyDescent="0.25">
      <c r="A106" s="384"/>
      <c r="B106" s="4"/>
      <c r="C106" s="384"/>
      <c r="D106" s="403"/>
      <c r="E106" s="384"/>
      <c r="F106" s="384"/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384"/>
      <c r="Z106" s="384"/>
    </row>
    <row r="107" spans="1:26" ht="18" customHeight="1" x14ac:dyDescent="0.25">
      <c r="A107" s="384"/>
      <c r="B107" s="4"/>
      <c r="C107" s="384"/>
      <c r="D107" s="403"/>
      <c r="E107" s="384"/>
      <c r="F107" s="384"/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  <c r="X107" s="384"/>
      <c r="Y107" s="384"/>
      <c r="Z107" s="384"/>
    </row>
    <row r="108" spans="1:26" ht="18" customHeight="1" x14ac:dyDescent="0.25">
      <c r="A108" s="384"/>
      <c r="B108" s="4"/>
      <c r="C108" s="384"/>
      <c r="D108" s="403"/>
      <c r="E108" s="384"/>
      <c r="F108" s="384"/>
      <c r="G108" s="384"/>
      <c r="H108" s="384"/>
      <c r="I108" s="384"/>
      <c r="J108" s="384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  <c r="X108" s="384"/>
      <c r="Y108" s="384"/>
      <c r="Z108" s="384"/>
    </row>
    <row r="109" spans="1:26" ht="18" customHeight="1" x14ac:dyDescent="0.25">
      <c r="A109" s="384"/>
      <c r="B109" s="4"/>
      <c r="C109" s="384"/>
      <c r="D109" s="403"/>
      <c r="E109" s="384"/>
      <c r="F109" s="384"/>
      <c r="G109" s="384"/>
      <c r="H109" s="384"/>
      <c r="I109" s="384"/>
      <c r="J109" s="384"/>
      <c r="K109" s="384"/>
      <c r="L109" s="384"/>
      <c r="M109" s="384"/>
      <c r="N109" s="384"/>
      <c r="O109" s="384"/>
      <c r="P109" s="384"/>
      <c r="Q109" s="384"/>
      <c r="R109" s="384"/>
      <c r="S109" s="384"/>
      <c r="T109" s="384"/>
      <c r="U109" s="384"/>
      <c r="V109" s="384"/>
      <c r="W109" s="384"/>
      <c r="X109" s="384"/>
      <c r="Y109" s="384"/>
      <c r="Z109" s="384"/>
    </row>
    <row r="110" spans="1:26" ht="18" customHeight="1" x14ac:dyDescent="0.25">
      <c r="A110" s="384"/>
      <c r="B110" s="4"/>
      <c r="C110" s="384"/>
      <c r="D110" s="403"/>
      <c r="E110" s="384"/>
      <c r="F110" s="384"/>
      <c r="G110" s="384"/>
      <c r="H110" s="384"/>
      <c r="I110" s="384"/>
      <c r="J110" s="384"/>
      <c r="K110" s="384"/>
      <c r="L110" s="384"/>
      <c r="M110" s="384"/>
      <c r="N110" s="384"/>
      <c r="O110" s="384"/>
      <c r="P110" s="384"/>
      <c r="Q110" s="384"/>
      <c r="R110" s="384"/>
      <c r="S110" s="384"/>
      <c r="T110" s="384"/>
      <c r="U110" s="384"/>
      <c r="V110" s="384"/>
      <c r="W110" s="384"/>
      <c r="X110" s="384"/>
      <c r="Y110" s="384"/>
      <c r="Z110" s="384"/>
    </row>
    <row r="111" spans="1:26" ht="18" customHeight="1" x14ac:dyDescent="0.25">
      <c r="A111" s="384"/>
      <c r="B111" s="4"/>
      <c r="C111" s="384"/>
      <c r="D111" s="403"/>
      <c r="E111" s="384"/>
      <c r="F111" s="384"/>
      <c r="G111" s="384"/>
      <c r="H111" s="384"/>
      <c r="I111" s="384"/>
      <c r="J111" s="384"/>
      <c r="K111" s="384"/>
      <c r="L111" s="384"/>
      <c r="M111" s="384"/>
      <c r="N111" s="384"/>
      <c r="O111" s="384"/>
      <c r="P111" s="384"/>
      <c r="Q111" s="384"/>
      <c r="R111" s="384"/>
      <c r="S111" s="384"/>
      <c r="T111" s="384"/>
      <c r="U111" s="384"/>
      <c r="V111" s="384"/>
      <c r="W111" s="384"/>
      <c r="X111" s="384"/>
      <c r="Y111" s="384"/>
      <c r="Z111" s="384"/>
    </row>
    <row r="112" spans="1:26" ht="18" customHeight="1" x14ac:dyDescent="0.25">
      <c r="A112" s="384"/>
      <c r="B112" s="4"/>
      <c r="C112" s="384"/>
      <c r="D112" s="403"/>
      <c r="E112" s="384"/>
      <c r="F112" s="384"/>
      <c r="G112" s="384"/>
      <c r="H112" s="384"/>
      <c r="I112" s="384"/>
      <c r="J112" s="384"/>
      <c r="K112" s="384"/>
      <c r="L112" s="384"/>
      <c r="M112" s="384"/>
      <c r="N112" s="384"/>
      <c r="O112" s="384"/>
      <c r="P112" s="384"/>
      <c r="Q112" s="384"/>
      <c r="R112" s="384"/>
      <c r="S112" s="384"/>
      <c r="T112" s="384"/>
      <c r="U112" s="384"/>
      <c r="V112" s="384"/>
      <c r="W112" s="384"/>
      <c r="X112" s="384"/>
      <c r="Y112" s="384"/>
      <c r="Z112" s="384"/>
    </row>
    <row r="113" spans="1:26" ht="18" customHeight="1" x14ac:dyDescent="0.25">
      <c r="A113" s="384"/>
      <c r="B113" s="4"/>
      <c r="C113" s="384"/>
      <c r="D113" s="403"/>
      <c r="E113" s="384"/>
      <c r="F113" s="384"/>
      <c r="G113" s="384"/>
      <c r="H113" s="384"/>
      <c r="I113" s="384"/>
      <c r="J113" s="384"/>
      <c r="K113" s="384"/>
      <c r="L113" s="384"/>
      <c r="M113" s="384"/>
      <c r="N113" s="384"/>
      <c r="O113" s="384"/>
      <c r="P113" s="384"/>
      <c r="Q113" s="384"/>
      <c r="R113" s="384"/>
      <c r="S113" s="384"/>
      <c r="T113" s="384"/>
      <c r="U113" s="384"/>
      <c r="V113" s="384"/>
      <c r="W113" s="384"/>
      <c r="X113" s="384"/>
      <c r="Y113" s="384"/>
      <c r="Z113" s="384"/>
    </row>
    <row r="114" spans="1:26" ht="18" customHeight="1" x14ac:dyDescent="0.25">
      <c r="A114" s="384"/>
      <c r="B114" s="4"/>
      <c r="C114" s="384"/>
      <c r="D114" s="403"/>
      <c r="E114" s="384"/>
      <c r="F114" s="384"/>
      <c r="G114" s="384"/>
      <c r="H114" s="384"/>
      <c r="I114" s="384"/>
      <c r="J114" s="384"/>
      <c r="K114" s="384"/>
      <c r="L114" s="384"/>
      <c r="M114" s="384"/>
      <c r="N114" s="384"/>
      <c r="O114" s="384"/>
      <c r="P114" s="384"/>
      <c r="Q114" s="384"/>
      <c r="R114" s="384"/>
      <c r="S114" s="384"/>
      <c r="T114" s="384"/>
      <c r="U114" s="384"/>
      <c r="V114" s="384"/>
      <c r="W114" s="384"/>
      <c r="X114" s="384"/>
      <c r="Y114" s="384"/>
      <c r="Z114" s="384"/>
    </row>
    <row r="115" spans="1:26" ht="18" customHeight="1" x14ac:dyDescent="0.25">
      <c r="A115" s="384"/>
      <c r="B115" s="4"/>
      <c r="C115" s="384"/>
      <c r="D115" s="403"/>
      <c r="E115" s="384"/>
      <c r="F115" s="384"/>
      <c r="G115" s="384"/>
      <c r="H115" s="384"/>
      <c r="I115" s="384"/>
      <c r="J115" s="384"/>
      <c r="K115" s="384"/>
      <c r="L115" s="384"/>
      <c r="M115" s="384"/>
      <c r="N115" s="384"/>
      <c r="O115" s="384"/>
      <c r="P115" s="384"/>
      <c r="Q115" s="384"/>
      <c r="R115" s="384"/>
      <c r="S115" s="384"/>
      <c r="T115" s="384"/>
      <c r="U115" s="384"/>
      <c r="V115" s="384"/>
      <c r="W115" s="384"/>
      <c r="X115" s="384"/>
      <c r="Y115" s="384"/>
      <c r="Z115" s="384"/>
    </row>
    <row r="116" spans="1:26" ht="18" customHeight="1" x14ac:dyDescent="0.25">
      <c r="A116" s="384"/>
      <c r="B116" s="4"/>
      <c r="C116" s="384"/>
      <c r="D116" s="403"/>
      <c r="E116" s="384"/>
      <c r="F116" s="384"/>
      <c r="G116" s="384"/>
      <c r="H116" s="384"/>
      <c r="I116" s="384"/>
      <c r="J116" s="384"/>
      <c r="K116" s="384"/>
      <c r="L116" s="384"/>
      <c r="M116" s="384"/>
      <c r="N116" s="384"/>
      <c r="O116" s="384"/>
      <c r="P116" s="384"/>
      <c r="Q116" s="384"/>
      <c r="R116" s="384"/>
      <c r="S116" s="384"/>
      <c r="T116" s="384"/>
      <c r="U116" s="384"/>
      <c r="V116" s="384"/>
      <c r="W116" s="384"/>
      <c r="X116" s="384"/>
      <c r="Y116" s="384"/>
      <c r="Z116" s="384"/>
    </row>
    <row r="117" spans="1:26" ht="18" customHeight="1" x14ac:dyDescent="0.25">
      <c r="A117" s="384"/>
      <c r="B117" s="4"/>
      <c r="C117" s="384"/>
      <c r="D117" s="403"/>
      <c r="E117" s="384"/>
      <c r="F117" s="384"/>
      <c r="G117" s="384"/>
      <c r="H117" s="384"/>
      <c r="I117" s="384"/>
      <c r="J117" s="384"/>
      <c r="K117" s="384"/>
      <c r="L117" s="384"/>
      <c r="M117" s="384"/>
      <c r="N117" s="384"/>
      <c r="O117" s="384"/>
      <c r="P117" s="384"/>
      <c r="Q117" s="384"/>
      <c r="R117" s="384"/>
      <c r="S117" s="384"/>
      <c r="T117" s="384"/>
      <c r="U117" s="384"/>
      <c r="V117" s="384"/>
      <c r="W117" s="384"/>
      <c r="X117" s="384"/>
      <c r="Y117" s="384"/>
      <c r="Z117" s="384"/>
    </row>
    <row r="118" spans="1:26" ht="18" customHeight="1" x14ac:dyDescent="0.25">
      <c r="A118" s="384"/>
      <c r="B118" s="4"/>
      <c r="C118" s="384"/>
      <c r="D118" s="403"/>
      <c r="E118" s="384"/>
      <c r="F118" s="384"/>
      <c r="G118" s="384"/>
      <c r="H118" s="384"/>
      <c r="I118" s="384"/>
      <c r="J118" s="384"/>
      <c r="K118" s="384"/>
      <c r="L118" s="384"/>
      <c r="M118" s="384"/>
      <c r="N118" s="384"/>
      <c r="O118" s="384"/>
      <c r="P118" s="384"/>
      <c r="Q118" s="384"/>
      <c r="R118" s="384"/>
      <c r="S118" s="384"/>
      <c r="T118" s="384"/>
      <c r="U118" s="384"/>
      <c r="V118" s="384"/>
      <c r="W118" s="384"/>
      <c r="X118" s="384"/>
      <c r="Y118" s="384"/>
      <c r="Z118" s="384"/>
    </row>
    <row r="119" spans="1:26" ht="18" customHeight="1" x14ac:dyDescent="0.25">
      <c r="A119" s="384"/>
      <c r="B119" s="4"/>
      <c r="C119" s="384"/>
      <c r="D119" s="403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84"/>
    </row>
    <row r="120" spans="1:26" ht="18" customHeight="1" x14ac:dyDescent="0.25">
      <c r="A120" s="384"/>
      <c r="B120" s="4"/>
      <c r="C120" s="384"/>
      <c r="D120" s="403"/>
      <c r="E120" s="384"/>
      <c r="F120" s="384"/>
      <c r="G120" s="384"/>
      <c r="H120" s="384"/>
      <c r="I120" s="384"/>
      <c r="J120" s="384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  <c r="X120" s="384"/>
      <c r="Y120" s="384"/>
      <c r="Z120" s="384"/>
    </row>
    <row r="121" spans="1:26" ht="18" customHeight="1" x14ac:dyDescent="0.25">
      <c r="A121" s="384"/>
      <c r="B121" s="4"/>
      <c r="C121" s="384"/>
      <c r="D121" s="403"/>
      <c r="E121" s="384"/>
      <c r="F121" s="384"/>
      <c r="G121" s="384"/>
      <c r="H121" s="384"/>
      <c r="I121" s="384"/>
      <c r="J121" s="384"/>
      <c r="K121" s="384"/>
      <c r="L121" s="384"/>
      <c r="M121" s="384"/>
      <c r="N121" s="384"/>
      <c r="O121" s="384"/>
      <c r="P121" s="384"/>
      <c r="Q121" s="384"/>
      <c r="R121" s="384"/>
      <c r="S121" s="384"/>
      <c r="T121" s="384"/>
      <c r="U121" s="384"/>
      <c r="V121" s="384"/>
      <c r="W121" s="384"/>
      <c r="X121" s="384"/>
      <c r="Y121" s="384"/>
      <c r="Z121" s="384"/>
    </row>
    <row r="122" spans="1:26" ht="18" customHeight="1" x14ac:dyDescent="0.25">
      <c r="A122" s="384"/>
      <c r="B122" s="4"/>
      <c r="C122" s="384"/>
      <c r="D122" s="403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84"/>
    </row>
    <row r="123" spans="1:26" ht="18" customHeight="1" x14ac:dyDescent="0.25">
      <c r="A123" s="384"/>
      <c r="B123" s="4"/>
      <c r="C123" s="384"/>
      <c r="D123" s="403"/>
      <c r="E123" s="384"/>
      <c r="F123" s="384"/>
      <c r="G123" s="384"/>
      <c r="H123" s="384"/>
      <c r="I123" s="384"/>
      <c r="J123" s="384"/>
      <c r="K123" s="384"/>
      <c r="L123" s="384"/>
      <c r="M123" s="384"/>
      <c r="N123" s="384"/>
      <c r="O123" s="384"/>
      <c r="P123" s="384"/>
      <c r="Q123" s="384"/>
      <c r="R123" s="384"/>
      <c r="S123" s="384"/>
      <c r="T123" s="384"/>
      <c r="U123" s="384"/>
      <c r="V123" s="384"/>
      <c r="W123" s="384"/>
      <c r="X123" s="384"/>
      <c r="Y123" s="384"/>
      <c r="Z123" s="384"/>
    </row>
    <row r="124" spans="1:26" ht="18" customHeight="1" x14ac:dyDescent="0.25">
      <c r="A124" s="384"/>
      <c r="B124" s="4"/>
      <c r="C124" s="384"/>
      <c r="D124" s="403"/>
      <c r="E124" s="384"/>
      <c r="F124" s="384"/>
      <c r="G124" s="384"/>
      <c r="H124" s="384"/>
      <c r="I124" s="384"/>
      <c r="J124" s="384"/>
      <c r="K124" s="384"/>
      <c r="L124" s="384"/>
      <c r="M124" s="384"/>
      <c r="N124" s="384"/>
      <c r="O124" s="384"/>
      <c r="P124" s="384"/>
      <c r="Q124" s="384"/>
      <c r="R124" s="384"/>
      <c r="S124" s="384"/>
      <c r="T124" s="384"/>
      <c r="U124" s="384"/>
      <c r="V124" s="384"/>
      <c r="W124" s="384"/>
      <c r="X124" s="384"/>
      <c r="Y124" s="384"/>
      <c r="Z124" s="384"/>
    </row>
    <row r="125" spans="1:26" ht="18" customHeight="1" x14ac:dyDescent="0.25">
      <c r="A125" s="384"/>
      <c r="B125" s="4"/>
      <c r="C125" s="384"/>
      <c r="D125" s="403"/>
      <c r="E125" s="384"/>
      <c r="F125" s="384"/>
      <c r="G125" s="384"/>
      <c r="H125" s="384"/>
      <c r="I125" s="384"/>
      <c r="J125" s="384"/>
      <c r="K125" s="384"/>
      <c r="L125" s="384"/>
      <c r="M125" s="384"/>
      <c r="N125" s="384"/>
      <c r="O125" s="384"/>
      <c r="P125" s="384"/>
      <c r="Q125" s="384"/>
      <c r="R125" s="384"/>
      <c r="S125" s="384"/>
      <c r="T125" s="384"/>
      <c r="U125" s="384"/>
      <c r="V125" s="384"/>
      <c r="W125" s="384"/>
      <c r="X125" s="384"/>
      <c r="Y125" s="384"/>
      <c r="Z125" s="384"/>
    </row>
    <row r="126" spans="1:26" ht="18" customHeight="1" x14ac:dyDescent="0.25">
      <c r="A126" s="384"/>
      <c r="B126" s="4"/>
      <c r="C126" s="384"/>
      <c r="D126" s="403"/>
      <c r="E126" s="384"/>
      <c r="F126" s="384"/>
      <c r="G126" s="384"/>
      <c r="H126" s="384"/>
      <c r="I126" s="384"/>
      <c r="J126" s="384"/>
      <c r="K126" s="384"/>
      <c r="L126" s="384"/>
      <c r="M126" s="384"/>
      <c r="N126" s="384"/>
      <c r="O126" s="384"/>
      <c r="P126" s="384"/>
      <c r="Q126" s="384"/>
      <c r="R126" s="384"/>
      <c r="S126" s="384"/>
      <c r="T126" s="384"/>
      <c r="U126" s="384"/>
      <c r="V126" s="384"/>
      <c r="W126" s="384"/>
      <c r="X126" s="384"/>
      <c r="Y126" s="384"/>
      <c r="Z126" s="384"/>
    </row>
    <row r="127" spans="1:26" ht="18" customHeight="1" x14ac:dyDescent="0.25">
      <c r="A127" s="384"/>
      <c r="B127" s="4"/>
      <c r="C127" s="384"/>
      <c r="D127" s="403"/>
      <c r="E127" s="384"/>
      <c r="F127" s="384"/>
      <c r="G127" s="384"/>
      <c r="H127" s="384"/>
      <c r="I127" s="384"/>
      <c r="J127" s="384"/>
      <c r="K127" s="384"/>
      <c r="L127" s="384"/>
      <c r="M127" s="384"/>
      <c r="N127" s="384"/>
      <c r="O127" s="384"/>
      <c r="P127" s="384"/>
      <c r="Q127" s="384"/>
      <c r="R127" s="384"/>
      <c r="S127" s="384"/>
      <c r="T127" s="384"/>
      <c r="U127" s="384"/>
      <c r="V127" s="384"/>
      <c r="W127" s="384"/>
      <c r="X127" s="384"/>
      <c r="Y127" s="384"/>
      <c r="Z127" s="384"/>
    </row>
    <row r="128" spans="1:26" ht="18" customHeight="1" x14ac:dyDescent="0.25">
      <c r="A128" s="384"/>
      <c r="B128" s="4"/>
      <c r="C128" s="384"/>
      <c r="D128" s="403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384"/>
      <c r="Z128" s="384"/>
    </row>
    <row r="129" spans="1:26" ht="18" customHeight="1" x14ac:dyDescent="0.25">
      <c r="A129" s="384"/>
      <c r="B129" s="4"/>
      <c r="C129" s="384"/>
      <c r="D129" s="403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84"/>
    </row>
    <row r="130" spans="1:26" ht="18" customHeight="1" x14ac:dyDescent="0.25">
      <c r="A130" s="384"/>
      <c r="B130" s="4"/>
      <c r="C130" s="384"/>
      <c r="D130" s="403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84"/>
    </row>
    <row r="131" spans="1:26" ht="18" customHeight="1" x14ac:dyDescent="0.25">
      <c r="A131" s="384"/>
      <c r="B131" s="4"/>
      <c r="C131" s="384"/>
      <c r="D131" s="403"/>
      <c r="E131" s="384"/>
      <c r="F131" s="384"/>
      <c r="G131" s="384"/>
      <c r="H131" s="384"/>
      <c r="I131" s="384"/>
      <c r="J131" s="384"/>
      <c r="K131" s="384"/>
      <c r="L131" s="384"/>
      <c r="M131" s="384"/>
      <c r="N131" s="384"/>
      <c r="O131" s="384"/>
      <c r="P131" s="384"/>
      <c r="Q131" s="384"/>
      <c r="R131" s="384"/>
      <c r="S131" s="384"/>
      <c r="T131" s="384"/>
      <c r="U131" s="384"/>
      <c r="V131" s="384"/>
      <c r="W131" s="384"/>
      <c r="X131" s="384"/>
      <c r="Y131" s="384"/>
      <c r="Z131" s="384"/>
    </row>
    <row r="132" spans="1:26" ht="18" customHeight="1" x14ac:dyDescent="0.25">
      <c r="A132" s="384"/>
      <c r="B132" s="4"/>
      <c r="C132" s="384"/>
      <c r="D132" s="403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84"/>
    </row>
    <row r="133" spans="1:26" ht="18" customHeight="1" x14ac:dyDescent="0.25">
      <c r="A133" s="384"/>
      <c r="B133" s="4"/>
      <c r="C133" s="384"/>
      <c r="D133" s="403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84"/>
    </row>
    <row r="134" spans="1:26" ht="18" customHeight="1" x14ac:dyDescent="0.25">
      <c r="A134" s="384"/>
      <c r="B134" s="4"/>
      <c r="C134" s="384"/>
      <c r="D134" s="403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  <c r="X134" s="384"/>
      <c r="Y134" s="384"/>
      <c r="Z134" s="384"/>
    </row>
    <row r="135" spans="1:26" ht="18" customHeight="1" x14ac:dyDescent="0.25">
      <c r="A135" s="384"/>
      <c r="B135" s="4"/>
      <c r="C135" s="384"/>
      <c r="D135" s="403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X135" s="384"/>
      <c r="Y135" s="384"/>
      <c r="Z135" s="384"/>
    </row>
    <row r="136" spans="1:26" ht="18" customHeight="1" x14ac:dyDescent="0.25">
      <c r="A136" s="384"/>
      <c r="B136" s="4"/>
      <c r="C136" s="384"/>
      <c r="D136" s="403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384"/>
      <c r="Z136" s="384"/>
    </row>
    <row r="137" spans="1:26" ht="18" customHeight="1" x14ac:dyDescent="0.25">
      <c r="A137" s="384"/>
      <c r="B137" s="4"/>
      <c r="C137" s="384"/>
      <c r="D137" s="403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384"/>
      <c r="Z137" s="384"/>
    </row>
    <row r="138" spans="1:26" ht="18" customHeight="1" x14ac:dyDescent="0.25">
      <c r="A138" s="384"/>
      <c r="B138" s="4"/>
      <c r="C138" s="384"/>
      <c r="D138" s="403"/>
      <c r="E138" s="384"/>
      <c r="F138" s="384"/>
      <c r="G138" s="384"/>
      <c r="H138" s="384"/>
      <c r="I138" s="384"/>
      <c r="J138" s="384"/>
      <c r="K138" s="384"/>
      <c r="L138" s="384"/>
      <c r="M138" s="384"/>
      <c r="N138" s="384"/>
      <c r="O138" s="384"/>
      <c r="P138" s="384"/>
      <c r="Q138" s="384"/>
      <c r="R138" s="384"/>
      <c r="S138" s="384"/>
      <c r="T138" s="384"/>
      <c r="U138" s="384"/>
      <c r="V138" s="384"/>
      <c r="W138" s="384"/>
      <c r="X138" s="384"/>
      <c r="Y138" s="384"/>
      <c r="Z138" s="384"/>
    </row>
    <row r="139" spans="1:26" ht="18" customHeight="1" x14ac:dyDescent="0.25">
      <c r="A139" s="384"/>
      <c r="B139" s="4"/>
      <c r="C139" s="384"/>
      <c r="D139" s="403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84"/>
    </row>
    <row r="140" spans="1:26" ht="18" customHeight="1" x14ac:dyDescent="0.25">
      <c r="A140" s="384"/>
      <c r="B140" s="4"/>
      <c r="C140" s="384"/>
      <c r="D140" s="403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4"/>
      <c r="Y140" s="384"/>
      <c r="Z140" s="384"/>
    </row>
    <row r="141" spans="1:26" ht="18" customHeight="1" x14ac:dyDescent="0.25">
      <c r="A141" s="384"/>
      <c r="B141" s="4"/>
      <c r="C141" s="384"/>
      <c r="D141" s="403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384"/>
    </row>
    <row r="142" spans="1:26" ht="18" customHeight="1" x14ac:dyDescent="0.25">
      <c r="A142" s="384"/>
      <c r="B142" s="4"/>
      <c r="C142" s="384"/>
      <c r="D142" s="403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84"/>
    </row>
    <row r="143" spans="1:26" ht="18" customHeight="1" x14ac:dyDescent="0.25">
      <c r="A143" s="384"/>
      <c r="B143" s="4"/>
      <c r="C143" s="384"/>
      <c r="D143" s="403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84"/>
    </row>
    <row r="144" spans="1:26" ht="18" customHeight="1" x14ac:dyDescent="0.25">
      <c r="A144" s="384"/>
      <c r="B144" s="4"/>
      <c r="C144" s="384"/>
      <c r="D144" s="403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384"/>
      <c r="Z144" s="384"/>
    </row>
    <row r="145" spans="1:26" ht="18" customHeight="1" x14ac:dyDescent="0.25">
      <c r="A145" s="384"/>
      <c r="B145" s="4"/>
      <c r="C145" s="384"/>
      <c r="D145" s="403"/>
      <c r="E145" s="384"/>
      <c r="F145" s="384"/>
      <c r="G145" s="384"/>
      <c r="H145" s="384"/>
      <c r="I145" s="384"/>
      <c r="J145" s="384"/>
      <c r="K145" s="384"/>
      <c r="L145" s="384"/>
      <c r="M145" s="384"/>
      <c r="N145" s="384"/>
      <c r="O145" s="384"/>
      <c r="P145" s="384"/>
      <c r="Q145" s="384"/>
      <c r="R145" s="384"/>
      <c r="S145" s="384"/>
      <c r="T145" s="384"/>
      <c r="U145" s="384"/>
      <c r="V145" s="384"/>
      <c r="W145" s="384"/>
      <c r="X145" s="384"/>
      <c r="Y145" s="384"/>
      <c r="Z145" s="384"/>
    </row>
    <row r="146" spans="1:26" ht="18" customHeight="1" x14ac:dyDescent="0.25">
      <c r="A146" s="384"/>
      <c r="B146" s="4"/>
      <c r="C146" s="384"/>
      <c r="D146" s="403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84"/>
    </row>
    <row r="147" spans="1:26" ht="18" customHeight="1" x14ac:dyDescent="0.25">
      <c r="A147" s="384"/>
      <c r="B147" s="4"/>
      <c r="C147" s="384"/>
      <c r="D147" s="403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/>
      <c r="Y147" s="384"/>
      <c r="Z147" s="384"/>
    </row>
    <row r="148" spans="1:26" ht="18" customHeight="1" x14ac:dyDescent="0.25">
      <c r="A148" s="384"/>
      <c r="B148" s="4"/>
      <c r="C148" s="384"/>
      <c r="D148" s="403"/>
      <c r="E148" s="384"/>
      <c r="F148" s="384"/>
      <c r="G148" s="384"/>
      <c r="H148" s="384"/>
      <c r="I148" s="384"/>
      <c r="J148" s="384"/>
      <c r="K148" s="384"/>
      <c r="L148" s="384"/>
      <c r="M148" s="384"/>
      <c r="N148" s="384"/>
      <c r="O148" s="384"/>
      <c r="P148" s="384"/>
      <c r="Q148" s="384"/>
      <c r="R148" s="384"/>
      <c r="S148" s="384"/>
      <c r="T148" s="384"/>
      <c r="U148" s="384"/>
      <c r="V148" s="384"/>
      <c r="W148" s="384"/>
      <c r="X148" s="384"/>
      <c r="Y148" s="384"/>
      <c r="Z148" s="384"/>
    </row>
    <row r="149" spans="1:26" ht="18" customHeight="1" x14ac:dyDescent="0.25">
      <c r="A149" s="384"/>
      <c r="B149" s="4"/>
      <c r="C149" s="384"/>
      <c r="D149" s="403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84"/>
    </row>
    <row r="150" spans="1:26" ht="18" customHeight="1" x14ac:dyDescent="0.25">
      <c r="A150" s="384"/>
      <c r="B150" s="4"/>
      <c r="C150" s="384"/>
      <c r="D150" s="403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84"/>
    </row>
    <row r="151" spans="1:26" ht="18" customHeight="1" x14ac:dyDescent="0.25">
      <c r="A151" s="384"/>
      <c r="B151" s="4"/>
      <c r="C151" s="384"/>
      <c r="D151" s="403"/>
      <c r="E151" s="384"/>
      <c r="F151" s="384"/>
      <c r="G151" s="384"/>
      <c r="H151" s="384"/>
      <c r="I151" s="384"/>
      <c r="J151" s="384"/>
      <c r="K151" s="384"/>
      <c r="L151" s="384"/>
      <c r="M151" s="384"/>
      <c r="N151" s="384"/>
      <c r="O151" s="384"/>
      <c r="P151" s="384"/>
      <c r="Q151" s="384"/>
      <c r="R151" s="384"/>
      <c r="S151" s="384"/>
      <c r="T151" s="384"/>
      <c r="U151" s="384"/>
      <c r="V151" s="384"/>
      <c r="W151" s="384"/>
      <c r="X151" s="384"/>
      <c r="Y151" s="384"/>
      <c r="Z151" s="384"/>
    </row>
    <row r="152" spans="1:26" ht="18" customHeight="1" x14ac:dyDescent="0.25">
      <c r="A152" s="384"/>
      <c r="B152" s="4"/>
      <c r="C152" s="384"/>
      <c r="D152" s="403"/>
      <c r="E152" s="384"/>
      <c r="F152" s="384"/>
      <c r="G152" s="384"/>
      <c r="H152" s="384"/>
      <c r="I152" s="384"/>
      <c r="J152" s="384"/>
      <c r="K152" s="384"/>
      <c r="L152" s="384"/>
      <c r="M152" s="384"/>
      <c r="N152" s="384"/>
      <c r="O152" s="384"/>
      <c r="P152" s="384"/>
      <c r="Q152" s="384"/>
      <c r="R152" s="384"/>
      <c r="S152" s="384"/>
      <c r="T152" s="384"/>
      <c r="U152" s="384"/>
      <c r="V152" s="384"/>
      <c r="W152" s="384"/>
      <c r="X152" s="384"/>
      <c r="Y152" s="384"/>
      <c r="Z152" s="384"/>
    </row>
    <row r="153" spans="1:26" ht="18" customHeight="1" x14ac:dyDescent="0.25">
      <c r="A153" s="384"/>
      <c r="B153" s="4"/>
      <c r="C153" s="384"/>
      <c r="D153" s="403"/>
      <c r="E153" s="384"/>
      <c r="F153" s="384"/>
      <c r="G153" s="384"/>
      <c r="H153" s="384"/>
      <c r="I153" s="384"/>
      <c r="J153" s="384"/>
      <c r="K153" s="384"/>
      <c r="L153" s="384"/>
      <c r="M153" s="384"/>
      <c r="N153" s="384"/>
      <c r="O153" s="384"/>
      <c r="P153" s="384"/>
      <c r="Q153" s="384"/>
      <c r="R153" s="384"/>
      <c r="S153" s="384"/>
      <c r="T153" s="384"/>
      <c r="U153" s="384"/>
      <c r="V153" s="384"/>
      <c r="W153" s="384"/>
      <c r="X153" s="384"/>
      <c r="Y153" s="384"/>
      <c r="Z153" s="384"/>
    </row>
    <row r="154" spans="1:26" ht="18" customHeight="1" x14ac:dyDescent="0.25">
      <c r="A154" s="384"/>
      <c r="B154" s="4"/>
      <c r="C154" s="384"/>
      <c r="D154" s="403"/>
      <c r="E154" s="384"/>
      <c r="F154" s="384"/>
      <c r="G154" s="384"/>
      <c r="H154" s="384"/>
      <c r="I154" s="384"/>
      <c r="J154" s="384"/>
      <c r="K154" s="384"/>
      <c r="L154" s="384"/>
      <c r="M154" s="384"/>
      <c r="N154" s="384"/>
      <c r="O154" s="384"/>
      <c r="P154" s="384"/>
      <c r="Q154" s="384"/>
      <c r="R154" s="384"/>
      <c r="S154" s="384"/>
      <c r="T154" s="384"/>
      <c r="U154" s="384"/>
      <c r="V154" s="384"/>
      <c r="W154" s="384"/>
      <c r="X154" s="384"/>
      <c r="Y154" s="384"/>
      <c r="Z154" s="384"/>
    </row>
    <row r="155" spans="1:26" ht="18" customHeight="1" x14ac:dyDescent="0.25">
      <c r="A155" s="384"/>
      <c r="B155" s="4"/>
      <c r="C155" s="384"/>
      <c r="D155" s="403"/>
      <c r="E155" s="384"/>
      <c r="F155" s="384"/>
      <c r="G155" s="384"/>
      <c r="H155" s="384"/>
      <c r="I155" s="384"/>
      <c r="J155" s="384"/>
      <c r="K155" s="384"/>
      <c r="L155" s="384"/>
      <c r="M155" s="384"/>
      <c r="N155" s="384"/>
      <c r="O155" s="384"/>
      <c r="P155" s="384"/>
      <c r="Q155" s="384"/>
      <c r="R155" s="384"/>
      <c r="S155" s="384"/>
      <c r="T155" s="384"/>
      <c r="U155" s="384"/>
      <c r="V155" s="384"/>
      <c r="W155" s="384"/>
      <c r="X155" s="384"/>
      <c r="Y155" s="384"/>
      <c r="Z155" s="384"/>
    </row>
    <row r="156" spans="1:26" ht="18" customHeight="1" x14ac:dyDescent="0.25">
      <c r="A156" s="384"/>
      <c r="B156" s="4"/>
      <c r="C156" s="384"/>
      <c r="D156" s="403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4"/>
      <c r="P156" s="384"/>
      <c r="Q156" s="384"/>
      <c r="R156" s="384"/>
      <c r="S156" s="384"/>
      <c r="T156" s="384"/>
      <c r="U156" s="384"/>
      <c r="V156" s="384"/>
      <c r="W156" s="384"/>
      <c r="X156" s="384"/>
      <c r="Y156" s="384"/>
      <c r="Z156" s="384"/>
    </row>
    <row r="157" spans="1:26" ht="18" customHeight="1" x14ac:dyDescent="0.25">
      <c r="A157" s="384"/>
      <c r="B157" s="4"/>
      <c r="C157" s="384"/>
      <c r="D157" s="403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384"/>
      <c r="Z157" s="384"/>
    </row>
    <row r="158" spans="1:26" ht="18" customHeight="1" x14ac:dyDescent="0.25">
      <c r="A158" s="384"/>
      <c r="B158" s="4"/>
      <c r="C158" s="384"/>
      <c r="D158" s="403"/>
      <c r="E158" s="384"/>
      <c r="F158" s="384"/>
      <c r="G158" s="384"/>
      <c r="H158" s="384"/>
      <c r="I158" s="384"/>
      <c r="J158" s="384"/>
      <c r="K158" s="384"/>
      <c r="L158" s="384"/>
      <c r="M158" s="384"/>
      <c r="N158" s="384"/>
      <c r="O158" s="384"/>
      <c r="P158" s="384"/>
      <c r="Q158" s="384"/>
      <c r="R158" s="384"/>
      <c r="S158" s="384"/>
      <c r="T158" s="384"/>
      <c r="U158" s="384"/>
      <c r="V158" s="384"/>
      <c r="W158" s="384"/>
      <c r="X158" s="384"/>
      <c r="Y158" s="384"/>
      <c r="Z158" s="384"/>
    </row>
    <row r="159" spans="1:26" ht="18" customHeight="1" x14ac:dyDescent="0.25">
      <c r="A159" s="384"/>
      <c r="B159" s="4"/>
      <c r="C159" s="384"/>
      <c r="D159" s="403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384"/>
      <c r="Z159" s="384"/>
    </row>
    <row r="160" spans="1:26" ht="18" customHeight="1" x14ac:dyDescent="0.25">
      <c r="A160" s="384"/>
      <c r="B160" s="4"/>
      <c r="C160" s="384"/>
      <c r="D160" s="403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84"/>
    </row>
    <row r="161" spans="1:26" ht="18" customHeight="1" x14ac:dyDescent="0.25">
      <c r="A161" s="384"/>
      <c r="B161" s="4"/>
      <c r="C161" s="384"/>
      <c r="D161" s="403"/>
      <c r="E161" s="384"/>
      <c r="F161" s="384"/>
      <c r="G161" s="384"/>
      <c r="H161" s="384"/>
      <c r="I161" s="384"/>
      <c r="J161" s="384"/>
      <c r="K161" s="384"/>
      <c r="L161" s="384"/>
      <c r="M161" s="384"/>
      <c r="N161" s="384"/>
      <c r="O161" s="384"/>
      <c r="P161" s="384"/>
      <c r="Q161" s="384"/>
      <c r="R161" s="384"/>
      <c r="S161" s="384"/>
      <c r="T161" s="384"/>
      <c r="U161" s="384"/>
      <c r="V161" s="384"/>
      <c r="W161" s="384"/>
      <c r="X161" s="384"/>
      <c r="Y161" s="384"/>
      <c r="Z161" s="384"/>
    </row>
    <row r="162" spans="1:26" ht="18" customHeight="1" x14ac:dyDescent="0.25">
      <c r="A162" s="384"/>
      <c r="B162" s="4"/>
      <c r="C162" s="384"/>
      <c r="D162" s="403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84"/>
    </row>
    <row r="163" spans="1:26" ht="18" customHeight="1" x14ac:dyDescent="0.25">
      <c r="A163" s="384"/>
      <c r="B163" s="4"/>
      <c r="C163" s="384"/>
      <c r="D163" s="403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84"/>
    </row>
    <row r="164" spans="1:26" ht="18" customHeight="1" x14ac:dyDescent="0.25">
      <c r="A164" s="384"/>
      <c r="B164" s="4"/>
      <c r="C164" s="384"/>
      <c r="D164" s="403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4"/>
      <c r="P164" s="384"/>
      <c r="Q164" s="384"/>
      <c r="R164" s="384"/>
      <c r="S164" s="384"/>
      <c r="T164" s="384"/>
      <c r="U164" s="384"/>
      <c r="V164" s="384"/>
      <c r="W164" s="384"/>
      <c r="X164" s="384"/>
      <c r="Y164" s="384"/>
      <c r="Z164" s="384"/>
    </row>
    <row r="165" spans="1:26" ht="18" customHeight="1" x14ac:dyDescent="0.25">
      <c r="A165" s="384"/>
      <c r="B165" s="4"/>
      <c r="C165" s="384"/>
      <c r="D165" s="403"/>
      <c r="E165" s="384"/>
      <c r="F165" s="384"/>
      <c r="G165" s="384"/>
      <c r="H165" s="384"/>
      <c r="I165" s="384"/>
      <c r="J165" s="384"/>
      <c r="K165" s="384"/>
      <c r="L165" s="384"/>
      <c r="M165" s="384"/>
      <c r="N165" s="384"/>
      <c r="O165" s="384"/>
      <c r="P165" s="384"/>
      <c r="Q165" s="384"/>
      <c r="R165" s="384"/>
      <c r="S165" s="384"/>
      <c r="T165" s="384"/>
      <c r="U165" s="384"/>
      <c r="V165" s="384"/>
      <c r="W165" s="384"/>
      <c r="X165" s="384"/>
      <c r="Y165" s="384"/>
      <c r="Z165" s="384"/>
    </row>
    <row r="166" spans="1:26" ht="18" customHeight="1" x14ac:dyDescent="0.25">
      <c r="A166" s="384"/>
      <c r="B166" s="4"/>
      <c r="C166" s="384"/>
      <c r="D166" s="403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84"/>
      <c r="T166" s="384"/>
      <c r="U166" s="384"/>
      <c r="V166" s="384"/>
      <c r="W166" s="384"/>
      <c r="X166" s="384"/>
      <c r="Y166" s="384"/>
      <c r="Z166" s="384"/>
    </row>
    <row r="167" spans="1:26" ht="18" customHeight="1" x14ac:dyDescent="0.25">
      <c r="A167" s="384"/>
      <c r="B167" s="4"/>
      <c r="C167" s="384"/>
      <c r="D167" s="403"/>
      <c r="E167" s="384"/>
      <c r="F167" s="384"/>
      <c r="G167" s="384"/>
      <c r="H167" s="384"/>
      <c r="I167" s="384"/>
      <c r="J167" s="384"/>
      <c r="K167" s="384"/>
      <c r="L167" s="384"/>
      <c r="M167" s="384"/>
      <c r="N167" s="384"/>
      <c r="O167" s="384"/>
      <c r="P167" s="384"/>
      <c r="Q167" s="384"/>
      <c r="R167" s="384"/>
      <c r="S167" s="384"/>
      <c r="T167" s="384"/>
      <c r="U167" s="384"/>
      <c r="V167" s="384"/>
      <c r="W167" s="384"/>
      <c r="X167" s="384"/>
      <c r="Y167" s="384"/>
      <c r="Z167" s="384"/>
    </row>
    <row r="168" spans="1:26" ht="18" customHeight="1" x14ac:dyDescent="0.25">
      <c r="A168" s="384"/>
      <c r="B168" s="4"/>
      <c r="C168" s="384"/>
      <c r="D168" s="403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84"/>
    </row>
    <row r="169" spans="1:26" ht="18" customHeight="1" x14ac:dyDescent="0.25">
      <c r="A169" s="384"/>
      <c r="B169" s="4"/>
      <c r="C169" s="384"/>
      <c r="D169" s="403"/>
      <c r="E169" s="384"/>
      <c r="F169" s="384"/>
      <c r="G169" s="384"/>
      <c r="H169" s="384"/>
      <c r="I169" s="384"/>
      <c r="J169" s="384"/>
      <c r="K169" s="384"/>
      <c r="L169" s="384"/>
      <c r="M169" s="384"/>
      <c r="N169" s="384"/>
      <c r="O169" s="384"/>
      <c r="P169" s="384"/>
      <c r="Q169" s="384"/>
      <c r="R169" s="384"/>
      <c r="S169" s="384"/>
      <c r="T169" s="384"/>
      <c r="U169" s="384"/>
      <c r="V169" s="384"/>
      <c r="W169" s="384"/>
      <c r="X169" s="384"/>
      <c r="Y169" s="384"/>
      <c r="Z169" s="384"/>
    </row>
    <row r="170" spans="1:26" ht="18" customHeight="1" x14ac:dyDescent="0.25">
      <c r="A170" s="384"/>
      <c r="B170" s="4"/>
      <c r="C170" s="384"/>
      <c r="D170" s="403"/>
      <c r="E170" s="384"/>
      <c r="F170" s="384"/>
      <c r="G170" s="384"/>
      <c r="H170" s="384"/>
      <c r="I170" s="384"/>
      <c r="J170" s="384"/>
      <c r="K170" s="384"/>
      <c r="L170" s="384"/>
      <c r="M170" s="384"/>
      <c r="N170" s="384"/>
      <c r="O170" s="384"/>
      <c r="P170" s="384"/>
      <c r="Q170" s="384"/>
      <c r="R170" s="384"/>
      <c r="S170" s="384"/>
      <c r="T170" s="384"/>
      <c r="U170" s="384"/>
      <c r="V170" s="384"/>
      <c r="W170" s="384"/>
      <c r="X170" s="384"/>
      <c r="Y170" s="384"/>
      <c r="Z170" s="384"/>
    </row>
    <row r="171" spans="1:26" ht="18" customHeight="1" x14ac:dyDescent="0.25">
      <c r="A171" s="384"/>
      <c r="B171" s="4"/>
      <c r="C171" s="384"/>
      <c r="D171" s="403"/>
      <c r="E171" s="384"/>
      <c r="F171" s="384"/>
      <c r="G171" s="384"/>
      <c r="H171" s="384"/>
      <c r="I171" s="384"/>
      <c r="J171" s="384"/>
      <c r="K171" s="384"/>
      <c r="L171" s="384"/>
      <c r="M171" s="384"/>
      <c r="N171" s="384"/>
      <c r="O171" s="384"/>
      <c r="P171" s="384"/>
      <c r="Q171" s="384"/>
      <c r="R171" s="384"/>
      <c r="S171" s="384"/>
      <c r="T171" s="384"/>
      <c r="U171" s="384"/>
      <c r="V171" s="384"/>
      <c r="W171" s="384"/>
      <c r="X171" s="384"/>
      <c r="Y171" s="384"/>
      <c r="Z171" s="384"/>
    </row>
    <row r="172" spans="1:26" ht="18" customHeight="1" x14ac:dyDescent="0.25">
      <c r="A172" s="384"/>
      <c r="B172" s="4"/>
      <c r="C172" s="384"/>
      <c r="D172" s="403"/>
      <c r="E172" s="384"/>
      <c r="F172" s="384"/>
      <c r="G172" s="384"/>
      <c r="H172" s="384"/>
      <c r="I172" s="384"/>
      <c r="J172" s="384"/>
      <c r="K172" s="384"/>
      <c r="L172" s="384"/>
      <c r="M172" s="384"/>
      <c r="N172" s="384"/>
      <c r="O172" s="384"/>
      <c r="P172" s="384"/>
      <c r="Q172" s="384"/>
      <c r="R172" s="384"/>
      <c r="S172" s="384"/>
      <c r="T172" s="384"/>
      <c r="U172" s="384"/>
      <c r="V172" s="384"/>
      <c r="W172" s="384"/>
      <c r="X172" s="384"/>
      <c r="Y172" s="384"/>
      <c r="Z172" s="384"/>
    </row>
    <row r="173" spans="1:26" ht="18" customHeight="1" x14ac:dyDescent="0.25">
      <c r="A173" s="384"/>
      <c r="B173" s="4"/>
      <c r="C173" s="384"/>
      <c r="D173" s="403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84"/>
    </row>
    <row r="174" spans="1:26" ht="18" customHeight="1" x14ac:dyDescent="0.25">
      <c r="A174" s="384"/>
      <c r="B174" s="4"/>
      <c r="C174" s="384"/>
      <c r="D174" s="403"/>
      <c r="E174" s="384"/>
      <c r="F174" s="384"/>
      <c r="G174" s="384"/>
      <c r="H174" s="384"/>
      <c r="I174" s="384"/>
      <c r="J174" s="384"/>
      <c r="K174" s="384"/>
      <c r="L174" s="384"/>
      <c r="M174" s="384"/>
      <c r="N174" s="384"/>
      <c r="O174" s="384"/>
      <c r="P174" s="384"/>
      <c r="Q174" s="384"/>
      <c r="R174" s="384"/>
      <c r="S174" s="384"/>
      <c r="T174" s="384"/>
      <c r="U174" s="384"/>
      <c r="V174" s="384"/>
      <c r="W174" s="384"/>
      <c r="X174" s="384"/>
      <c r="Y174" s="384"/>
      <c r="Z174" s="384"/>
    </row>
    <row r="175" spans="1:26" ht="18" customHeight="1" x14ac:dyDescent="0.25">
      <c r="A175" s="384"/>
      <c r="B175" s="4"/>
      <c r="C175" s="384"/>
      <c r="D175" s="403"/>
      <c r="E175" s="384"/>
      <c r="F175" s="384"/>
      <c r="G175" s="384"/>
      <c r="H175" s="384"/>
      <c r="I175" s="384"/>
      <c r="J175" s="384"/>
      <c r="K175" s="384"/>
      <c r="L175" s="384"/>
      <c r="M175" s="384"/>
      <c r="N175" s="384"/>
      <c r="O175" s="384"/>
      <c r="P175" s="384"/>
      <c r="Q175" s="384"/>
      <c r="R175" s="384"/>
      <c r="S175" s="384"/>
      <c r="T175" s="384"/>
      <c r="U175" s="384"/>
      <c r="V175" s="384"/>
      <c r="W175" s="384"/>
      <c r="X175" s="384"/>
      <c r="Y175" s="384"/>
      <c r="Z175" s="384"/>
    </row>
    <row r="176" spans="1:26" ht="18" customHeight="1" x14ac:dyDescent="0.25">
      <c r="A176" s="384"/>
      <c r="B176" s="4"/>
      <c r="C176" s="384"/>
      <c r="D176" s="403"/>
      <c r="E176" s="384"/>
      <c r="F176" s="384"/>
      <c r="G176" s="384"/>
      <c r="H176" s="384"/>
      <c r="I176" s="384"/>
      <c r="J176" s="384"/>
      <c r="K176" s="384"/>
      <c r="L176" s="384"/>
      <c r="M176" s="384"/>
      <c r="N176" s="384"/>
      <c r="O176" s="384"/>
      <c r="P176" s="384"/>
      <c r="Q176" s="384"/>
      <c r="R176" s="384"/>
      <c r="S176" s="384"/>
      <c r="T176" s="384"/>
      <c r="U176" s="384"/>
      <c r="V176" s="384"/>
      <c r="W176" s="384"/>
      <c r="X176" s="384"/>
      <c r="Y176" s="384"/>
      <c r="Z176" s="384"/>
    </row>
    <row r="177" spans="1:26" ht="18" customHeight="1" x14ac:dyDescent="0.25">
      <c r="A177" s="384"/>
      <c r="B177" s="4"/>
      <c r="C177" s="384"/>
      <c r="D177" s="403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384"/>
      <c r="U177" s="384"/>
      <c r="V177" s="384"/>
      <c r="W177" s="384"/>
      <c r="X177" s="384"/>
      <c r="Y177" s="384"/>
      <c r="Z177" s="384"/>
    </row>
    <row r="178" spans="1:26" ht="18" customHeight="1" x14ac:dyDescent="0.25">
      <c r="A178" s="384"/>
      <c r="B178" s="4"/>
      <c r="C178" s="384"/>
      <c r="D178" s="403"/>
      <c r="E178" s="384"/>
      <c r="F178" s="384"/>
      <c r="G178" s="384"/>
      <c r="H178" s="384"/>
      <c r="I178" s="384"/>
      <c r="J178" s="384"/>
      <c r="K178" s="384"/>
      <c r="L178" s="384"/>
      <c r="M178" s="384"/>
      <c r="N178" s="384"/>
      <c r="O178" s="384"/>
      <c r="P178" s="384"/>
      <c r="Q178" s="384"/>
      <c r="R178" s="384"/>
      <c r="S178" s="384"/>
      <c r="T178" s="384"/>
      <c r="U178" s="384"/>
      <c r="V178" s="384"/>
      <c r="W178" s="384"/>
      <c r="X178" s="384"/>
      <c r="Y178" s="384"/>
      <c r="Z178" s="384"/>
    </row>
    <row r="179" spans="1:26" ht="18" customHeight="1" x14ac:dyDescent="0.25">
      <c r="A179" s="384"/>
      <c r="B179" s="4"/>
      <c r="C179" s="384"/>
      <c r="D179" s="403"/>
      <c r="E179" s="384"/>
      <c r="F179" s="384"/>
      <c r="G179" s="384"/>
      <c r="H179" s="384"/>
      <c r="I179" s="384"/>
      <c r="J179" s="384"/>
      <c r="K179" s="384"/>
      <c r="L179" s="384"/>
      <c r="M179" s="384"/>
      <c r="N179" s="384"/>
      <c r="O179" s="384"/>
      <c r="P179" s="384"/>
      <c r="Q179" s="384"/>
      <c r="R179" s="384"/>
      <c r="S179" s="384"/>
      <c r="T179" s="384"/>
      <c r="U179" s="384"/>
      <c r="V179" s="384"/>
      <c r="W179" s="384"/>
      <c r="X179" s="384"/>
      <c r="Y179" s="384"/>
      <c r="Z179" s="384"/>
    </row>
    <row r="180" spans="1:26" ht="18" customHeight="1" x14ac:dyDescent="0.25">
      <c r="A180" s="384"/>
      <c r="B180" s="4"/>
      <c r="C180" s="384"/>
      <c r="D180" s="403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84"/>
    </row>
    <row r="181" spans="1:26" ht="18" customHeight="1" x14ac:dyDescent="0.25">
      <c r="A181" s="384"/>
      <c r="B181" s="4"/>
      <c r="C181" s="384"/>
      <c r="D181" s="403"/>
      <c r="E181" s="384"/>
      <c r="F181" s="384"/>
      <c r="G181" s="384"/>
      <c r="H181" s="384"/>
      <c r="I181" s="384"/>
      <c r="J181" s="384"/>
      <c r="K181" s="384"/>
      <c r="L181" s="384"/>
      <c r="M181" s="384"/>
      <c r="N181" s="384"/>
      <c r="O181" s="384"/>
      <c r="P181" s="384"/>
      <c r="Q181" s="384"/>
      <c r="R181" s="384"/>
      <c r="S181" s="384"/>
      <c r="T181" s="384"/>
      <c r="U181" s="384"/>
      <c r="V181" s="384"/>
      <c r="W181" s="384"/>
      <c r="X181" s="384"/>
      <c r="Y181" s="384"/>
      <c r="Z181" s="384"/>
    </row>
    <row r="182" spans="1:26" ht="18" customHeight="1" x14ac:dyDescent="0.25">
      <c r="A182" s="384"/>
      <c r="B182" s="4"/>
      <c r="C182" s="384"/>
      <c r="D182" s="403"/>
      <c r="E182" s="384"/>
      <c r="F182" s="384"/>
      <c r="G182" s="384"/>
      <c r="H182" s="384"/>
      <c r="I182" s="384"/>
      <c r="J182" s="384"/>
      <c r="K182" s="384"/>
      <c r="L182" s="384"/>
      <c r="M182" s="384"/>
      <c r="N182" s="384"/>
      <c r="O182" s="384"/>
      <c r="P182" s="384"/>
      <c r="Q182" s="384"/>
      <c r="R182" s="384"/>
      <c r="S182" s="384"/>
      <c r="T182" s="384"/>
      <c r="U182" s="384"/>
      <c r="V182" s="384"/>
      <c r="W182" s="384"/>
      <c r="X182" s="384"/>
      <c r="Y182" s="384"/>
      <c r="Z182" s="384"/>
    </row>
    <row r="183" spans="1:26" ht="18" customHeight="1" x14ac:dyDescent="0.25">
      <c r="A183" s="384"/>
      <c r="B183" s="4"/>
      <c r="C183" s="384"/>
      <c r="D183" s="403"/>
      <c r="E183" s="384"/>
      <c r="F183" s="384"/>
      <c r="G183" s="384"/>
      <c r="H183" s="384"/>
      <c r="I183" s="384"/>
      <c r="J183" s="384"/>
      <c r="K183" s="384"/>
      <c r="L183" s="384"/>
      <c r="M183" s="384"/>
      <c r="N183" s="384"/>
      <c r="O183" s="384"/>
      <c r="P183" s="384"/>
      <c r="Q183" s="384"/>
      <c r="R183" s="384"/>
      <c r="S183" s="384"/>
      <c r="T183" s="384"/>
      <c r="U183" s="384"/>
      <c r="V183" s="384"/>
      <c r="W183" s="384"/>
      <c r="X183" s="384"/>
      <c r="Y183" s="384"/>
      <c r="Z183" s="384"/>
    </row>
    <row r="184" spans="1:26" ht="18" customHeight="1" x14ac:dyDescent="0.25">
      <c r="A184" s="384"/>
      <c r="B184" s="4"/>
      <c r="C184" s="384"/>
      <c r="D184" s="403"/>
      <c r="E184" s="384"/>
      <c r="F184" s="384"/>
      <c r="G184" s="384"/>
      <c r="H184" s="384"/>
      <c r="I184" s="384"/>
      <c r="J184" s="384"/>
      <c r="K184" s="384"/>
      <c r="L184" s="384"/>
      <c r="M184" s="384"/>
      <c r="N184" s="384"/>
      <c r="O184" s="384"/>
      <c r="P184" s="384"/>
      <c r="Q184" s="384"/>
      <c r="R184" s="384"/>
      <c r="S184" s="384"/>
      <c r="T184" s="384"/>
      <c r="U184" s="384"/>
      <c r="V184" s="384"/>
      <c r="W184" s="384"/>
      <c r="X184" s="384"/>
      <c r="Y184" s="384"/>
      <c r="Z184" s="384"/>
    </row>
    <row r="185" spans="1:26" ht="18" customHeight="1" x14ac:dyDescent="0.25">
      <c r="A185" s="384"/>
      <c r="B185" s="4"/>
      <c r="C185" s="384"/>
      <c r="D185" s="403"/>
      <c r="E185" s="384"/>
      <c r="F185" s="384"/>
      <c r="G185" s="384"/>
      <c r="H185" s="384"/>
      <c r="I185" s="384"/>
      <c r="J185" s="384"/>
      <c r="K185" s="384"/>
      <c r="L185" s="384"/>
      <c r="M185" s="384"/>
      <c r="N185" s="384"/>
      <c r="O185" s="384"/>
      <c r="P185" s="384"/>
      <c r="Q185" s="384"/>
      <c r="R185" s="384"/>
      <c r="S185" s="384"/>
      <c r="T185" s="384"/>
      <c r="U185" s="384"/>
      <c r="V185" s="384"/>
      <c r="W185" s="384"/>
      <c r="X185" s="384"/>
      <c r="Y185" s="384"/>
      <c r="Z185" s="384"/>
    </row>
    <row r="186" spans="1:26" ht="18" customHeight="1" x14ac:dyDescent="0.25">
      <c r="A186" s="384"/>
      <c r="B186" s="4"/>
      <c r="C186" s="384"/>
      <c r="D186" s="403"/>
      <c r="E186" s="384"/>
      <c r="F186" s="384"/>
      <c r="G186" s="384"/>
      <c r="H186" s="384"/>
      <c r="I186" s="384"/>
      <c r="J186" s="384"/>
      <c r="K186" s="384"/>
      <c r="L186" s="384"/>
      <c r="M186" s="384"/>
      <c r="N186" s="384"/>
      <c r="O186" s="384"/>
      <c r="P186" s="384"/>
      <c r="Q186" s="384"/>
      <c r="R186" s="384"/>
      <c r="S186" s="384"/>
      <c r="T186" s="384"/>
      <c r="U186" s="384"/>
      <c r="V186" s="384"/>
      <c r="W186" s="384"/>
      <c r="X186" s="384"/>
      <c r="Y186" s="384"/>
      <c r="Z186" s="384"/>
    </row>
    <row r="187" spans="1:26" ht="18" customHeight="1" x14ac:dyDescent="0.25">
      <c r="A187" s="384"/>
      <c r="B187" s="4"/>
      <c r="C187" s="384"/>
      <c r="D187" s="403"/>
      <c r="E187" s="384"/>
      <c r="F187" s="384"/>
      <c r="G187" s="384"/>
      <c r="H187" s="384"/>
      <c r="I187" s="384"/>
      <c r="J187" s="384"/>
      <c r="K187" s="384"/>
      <c r="L187" s="384"/>
      <c r="M187" s="384"/>
      <c r="N187" s="384"/>
      <c r="O187" s="384"/>
      <c r="P187" s="384"/>
      <c r="Q187" s="384"/>
      <c r="R187" s="384"/>
      <c r="S187" s="384"/>
      <c r="T187" s="384"/>
      <c r="U187" s="384"/>
      <c r="V187" s="384"/>
      <c r="W187" s="384"/>
      <c r="X187" s="384"/>
      <c r="Y187" s="384"/>
      <c r="Z187" s="384"/>
    </row>
    <row r="188" spans="1:26" ht="18" customHeight="1" x14ac:dyDescent="0.25">
      <c r="A188" s="384"/>
      <c r="B188" s="4"/>
      <c r="C188" s="384"/>
      <c r="D188" s="403"/>
      <c r="E188" s="384"/>
      <c r="F188" s="384"/>
      <c r="G188" s="384"/>
      <c r="H188" s="384"/>
      <c r="I188" s="384"/>
      <c r="J188" s="384"/>
      <c r="K188" s="384"/>
      <c r="L188" s="384"/>
      <c r="M188" s="384"/>
      <c r="N188" s="384"/>
      <c r="O188" s="384"/>
      <c r="P188" s="384"/>
      <c r="Q188" s="384"/>
      <c r="R188" s="384"/>
      <c r="S188" s="384"/>
      <c r="T188" s="384"/>
      <c r="U188" s="384"/>
      <c r="V188" s="384"/>
      <c r="W188" s="384"/>
      <c r="X188" s="384"/>
      <c r="Y188" s="384"/>
      <c r="Z188" s="384"/>
    </row>
    <row r="189" spans="1:26" ht="18" customHeight="1" x14ac:dyDescent="0.25">
      <c r="A189" s="384"/>
      <c r="B189" s="4"/>
      <c r="C189" s="384"/>
      <c r="D189" s="403"/>
      <c r="E189" s="384"/>
      <c r="F189" s="384"/>
      <c r="G189" s="384"/>
      <c r="H189" s="384"/>
      <c r="I189" s="384"/>
      <c r="J189" s="384"/>
      <c r="K189" s="384"/>
      <c r="L189" s="384"/>
      <c r="M189" s="384"/>
      <c r="N189" s="384"/>
      <c r="O189" s="384"/>
      <c r="P189" s="384"/>
      <c r="Q189" s="384"/>
      <c r="R189" s="384"/>
      <c r="S189" s="384"/>
      <c r="T189" s="384"/>
      <c r="U189" s="384"/>
      <c r="V189" s="384"/>
      <c r="W189" s="384"/>
      <c r="X189" s="384"/>
      <c r="Y189" s="384"/>
      <c r="Z189" s="384"/>
    </row>
    <row r="190" spans="1:26" ht="18" customHeight="1" x14ac:dyDescent="0.25">
      <c r="A190" s="384"/>
      <c r="B190" s="4"/>
      <c r="C190" s="384"/>
      <c r="D190" s="403"/>
      <c r="E190" s="384"/>
      <c r="F190" s="384"/>
      <c r="G190" s="384"/>
      <c r="H190" s="384"/>
      <c r="I190" s="384"/>
      <c r="J190" s="384"/>
      <c r="K190" s="384"/>
      <c r="L190" s="384"/>
      <c r="M190" s="384"/>
      <c r="N190" s="384"/>
      <c r="O190" s="384"/>
      <c r="P190" s="384"/>
      <c r="Q190" s="384"/>
      <c r="R190" s="384"/>
      <c r="S190" s="384"/>
      <c r="T190" s="384"/>
      <c r="U190" s="384"/>
      <c r="V190" s="384"/>
      <c r="W190" s="384"/>
      <c r="X190" s="384"/>
      <c r="Y190" s="384"/>
      <c r="Z190" s="384"/>
    </row>
    <row r="191" spans="1:26" ht="18" customHeight="1" x14ac:dyDescent="0.25">
      <c r="A191" s="384"/>
      <c r="B191" s="4"/>
      <c r="C191" s="384"/>
      <c r="D191" s="403"/>
      <c r="E191" s="384"/>
      <c r="F191" s="384"/>
      <c r="G191" s="384"/>
      <c r="H191" s="384"/>
      <c r="I191" s="384"/>
      <c r="J191" s="384"/>
      <c r="K191" s="384"/>
      <c r="L191" s="384"/>
      <c r="M191" s="384"/>
      <c r="N191" s="384"/>
      <c r="O191" s="384"/>
      <c r="P191" s="384"/>
      <c r="Q191" s="384"/>
      <c r="R191" s="384"/>
      <c r="S191" s="384"/>
      <c r="T191" s="384"/>
      <c r="U191" s="384"/>
      <c r="V191" s="384"/>
      <c r="W191" s="384"/>
      <c r="X191" s="384"/>
      <c r="Y191" s="384"/>
      <c r="Z191" s="384"/>
    </row>
    <row r="192" spans="1:26" ht="18" customHeight="1" x14ac:dyDescent="0.25">
      <c r="A192" s="384"/>
      <c r="B192" s="4"/>
      <c r="C192" s="384"/>
      <c r="D192" s="403"/>
      <c r="E192" s="384"/>
      <c r="F192" s="384"/>
      <c r="G192" s="384"/>
      <c r="H192" s="384"/>
      <c r="I192" s="384"/>
      <c r="J192" s="384"/>
      <c r="K192" s="384"/>
      <c r="L192" s="384"/>
      <c r="M192" s="384"/>
      <c r="N192" s="384"/>
      <c r="O192" s="384"/>
      <c r="P192" s="384"/>
      <c r="Q192" s="384"/>
      <c r="R192" s="384"/>
      <c r="S192" s="384"/>
      <c r="T192" s="384"/>
      <c r="U192" s="384"/>
      <c r="V192" s="384"/>
      <c r="W192" s="384"/>
      <c r="X192" s="384"/>
      <c r="Y192" s="384"/>
      <c r="Z192" s="384"/>
    </row>
    <row r="193" spans="1:26" ht="18" customHeight="1" x14ac:dyDescent="0.25">
      <c r="A193" s="384"/>
      <c r="B193" s="4"/>
      <c r="C193" s="384"/>
      <c r="D193" s="403"/>
      <c r="E193" s="384"/>
      <c r="F193" s="384"/>
      <c r="G193" s="384"/>
      <c r="H193" s="384"/>
      <c r="I193" s="384"/>
      <c r="J193" s="384"/>
      <c r="K193" s="384"/>
      <c r="L193" s="384"/>
      <c r="M193" s="384"/>
      <c r="N193" s="384"/>
      <c r="O193" s="384"/>
      <c r="P193" s="384"/>
      <c r="Q193" s="384"/>
      <c r="R193" s="384"/>
      <c r="S193" s="384"/>
      <c r="T193" s="384"/>
      <c r="U193" s="384"/>
      <c r="V193" s="384"/>
      <c r="W193" s="384"/>
      <c r="X193" s="384"/>
      <c r="Y193" s="384"/>
      <c r="Z193" s="384"/>
    </row>
    <row r="194" spans="1:26" ht="18" customHeight="1" x14ac:dyDescent="0.25">
      <c r="A194" s="384"/>
      <c r="B194" s="4"/>
      <c r="C194" s="384"/>
      <c r="D194" s="403"/>
      <c r="E194" s="384"/>
      <c r="F194" s="384"/>
      <c r="G194" s="384"/>
      <c r="H194" s="384"/>
      <c r="I194" s="384"/>
      <c r="J194" s="384"/>
      <c r="K194" s="384"/>
      <c r="L194" s="384"/>
      <c r="M194" s="384"/>
      <c r="N194" s="384"/>
      <c r="O194" s="384"/>
      <c r="P194" s="384"/>
      <c r="Q194" s="384"/>
      <c r="R194" s="384"/>
      <c r="S194" s="384"/>
      <c r="T194" s="384"/>
      <c r="U194" s="384"/>
      <c r="V194" s="384"/>
      <c r="W194" s="384"/>
      <c r="X194" s="384"/>
      <c r="Y194" s="384"/>
      <c r="Z194" s="384"/>
    </row>
    <row r="195" spans="1:26" ht="18" customHeight="1" x14ac:dyDescent="0.25">
      <c r="A195" s="384"/>
      <c r="B195" s="4"/>
      <c r="C195" s="384"/>
      <c r="D195" s="403"/>
      <c r="E195" s="384"/>
      <c r="F195" s="384"/>
      <c r="G195" s="384"/>
      <c r="H195" s="384"/>
      <c r="I195" s="384"/>
      <c r="J195" s="384"/>
      <c r="K195" s="384"/>
      <c r="L195" s="384"/>
      <c r="M195" s="384"/>
      <c r="N195" s="384"/>
      <c r="O195" s="384"/>
      <c r="P195" s="384"/>
      <c r="Q195" s="384"/>
      <c r="R195" s="384"/>
      <c r="S195" s="384"/>
      <c r="T195" s="384"/>
      <c r="U195" s="384"/>
      <c r="V195" s="384"/>
      <c r="W195" s="384"/>
      <c r="X195" s="384"/>
      <c r="Y195" s="384"/>
      <c r="Z195" s="384"/>
    </row>
    <row r="196" spans="1:26" ht="18" customHeight="1" x14ac:dyDescent="0.25">
      <c r="A196" s="384"/>
      <c r="B196" s="4"/>
      <c r="C196" s="384"/>
      <c r="D196" s="403"/>
      <c r="E196" s="384"/>
      <c r="F196" s="384"/>
      <c r="G196" s="384"/>
      <c r="H196" s="384"/>
      <c r="I196" s="384"/>
      <c r="J196" s="384"/>
      <c r="K196" s="384"/>
      <c r="L196" s="384"/>
      <c r="M196" s="384"/>
      <c r="N196" s="384"/>
      <c r="O196" s="384"/>
      <c r="P196" s="384"/>
      <c r="Q196" s="384"/>
      <c r="R196" s="384"/>
      <c r="S196" s="384"/>
      <c r="T196" s="384"/>
      <c r="U196" s="384"/>
      <c r="V196" s="384"/>
      <c r="W196" s="384"/>
      <c r="X196" s="384"/>
      <c r="Y196" s="384"/>
      <c r="Z196" s="384"/>
    </row>
    <row r="197" spans="1:26" ht="18" customHeight="1" x14ac:dyDescent="0.25">
      <c r="A197" s="384"/>
      <c r="B197" s="4"/>
      <c r="C197" s="384"/>
      <c r="D197" s="403"/>
      <c r="E197" s="384"/>
      <c r="F197" s="384"/>
      <c r="G197" s="384"/>
      <c r="H197" s="384"/>
      <c r="I197" s="384"/>
      <c r="J197" s="384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84"/>
    </row>
    <row r="198" spans="1:26" ht="18" customHeight="1" x14ac:dyDescent="0.25">
      <c r="A198" s="384"/>
      <c r="B198" s="4"/>
      <c r="C198" s="384"/>
      <c r="D198" s="403"/>
      <c r="E198" s="384"/>
      <c r="F198" s="384"/>
      <c r="G198" s="384"/>
      <c r="H198" s="384"/>
      <c r="I198" s="384"/>
      <c r="J198" s="384"/>
      <c r="K198" s="384"/>
      <c r="L198" s="384"/>
      <c r="M198" s="384"/>
      <c r="N198" s="384"/>
      <c r="O198" s="384"/>
      <c r="P198" s="384"/>
      <c r="Q198" s="384"/>
      <c r="R198" s="384"/>
      <c r="S198" s="384"/>
      <c r="T198" s="384"/>
      <c r="U198" s="384"/>
      <c r="V198" s="384"/>
      <c r="W198" s="384"/>
      <c r="X198" s="384"/>
      <c r="Y198" s="384"/>
      <c r="Z198" s="384"/>
    </row>
    <row r="199" spans="1:26" ht="18" customHeight="1" x14ac:dyDescent="0.25">
      <c r="A199" s="384"/>
      <c r="B199" s="4"/>
      <c r="C199" s="384"/>
      <c r="D199" s="403"/>
      <c r="E199" s="384"/>
      <c r="F199" s="384"/>
      <c r="G199" s="384"/>
      <c r="H199" s="384"/>
      <c r="I199" s="384"/>
      <c r="J199" s="384"/>
      <c r="K199" s="384"/>
      <c r="L199" s="384"/>
      <c r="M199" s="384"/>
      <c r="N199" s="384"/>
      <c r="O199" s="384"/>
      <c r="P199" s="384"/>
      <c r="Q199" s="384"/>
      <c r="R199" s="384"/>
      <c r="S199" s="384"/>
      <c r="T199" s="384"/>
      <c r="U199" s="384"/>
      <c r="V199" s="384"/>
      <c r="W199" s="384"/>
      <c r="X199" s="384"/>
      <c r="Y199" s="384"/>
      <c r="Z199" s="384"/>
    </row>
    <row r="200" spans="1:26" ht="18" customHeight="1" x14ac:dyDescent="0.25">
      <c r="A200" s="384"/>
      <c r="B200" s="4"/>
      <c r="C200" s="384"/>
      <c r="D200" s="403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84"/>
    </row>
    <row r="201" spans="1:26" ht="18" customHeight="1" x14ac:dyDescent="0.25">
      <c r="A201" s="384"/>
      <c r="B201" s="4"/>
      <c r="C201" s="384"/>
      <c r="D201" s="403"/>
      <c r="E201" s="384"/>
      <c r="F201" s="384"/>
      <c r="G201" s="384"/>
      <c r="H201" s="384"/>
      <c r="I201" s="384"/>
      <c r="J201" s="384"/>
      <c r="K201" s="384"/>
      <c r="L201" s="384"/>
      <c r="M201" s="384"/>
      <c r="N201" s="384"/>
      <c r="O201" s="384"/>
      <c r="P201" s="384"/>
      <c r="Q201" s="384"/>
      <c r="R201" s="384"/>
      <c r="S201" s="384"/>
      <c r="T201" s="384"/>
      <c r="U201" s="384"/>
      <c r="V201" s="384"/>
      <c r="W201" s="384"/>
      <c r="X201" s="384"/>
      <c r="Y201" s="384"/>
      <c r="Z201" s="384"/>
    </row>
    <row r="202" spans="1:26" ht="18" customHeight="1" x14ac:dyDescent="0.25">
      <c r="A202" s="384"/>
      <c r="B202" s="4"/>
      <c r="C202" s="384"/>
      <c r="D202" s="403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384"/>
      <c r="Z202" s="384"/>
    </row>
    <row r="203" spans="1:26" ht="18" customHeight="1" x14ac:dyDescent="0.25">
      <c r="A203" s="384"/>
      <c r="B203" s="4"/>
      <c r="C203" s="384"/>
      <c r="D203" s="403"/>
      <c r="E203" s="384"/>
      <c r="F203" s="384"/>
      <c r="G203" s="384"/>
      <c r="H203" s="384"/>
      <c r="I203" s="384"/>
      <c r="J203" s="384"/>
      <c r="K203" s="384"/>
      <c r="L203" s="384"/>
      <c r="M203" s="384"/>
      <c r="N203" s="384"/>
      <c r="O203" s="384"/>
      <c r="P203" s="384"/>
      <c r="Q203" s="384"/>
      <c r="R203" s="384"/>
      <c r="S203" s="384"/>
      <c r="T203" s="384"/>
      <c r="U203" s="384"/>
      <c r="V203" s="384"/>
      <c r="W203" s="384"/>
      <c r="X203" s="384"/>
      <c r="Y203" s="384"/>
      <c r="Z203" s="384"/>
    </row>
    <row r="204" spans="1:26" ht="18" customHeight="1" x14ac:dyDescent="0.25">
      <c r="A204" s="384"/>
      <c r="B204" s="4"/>
      <c r="C204" s="384"/>
      <c r="D204" s="403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384"/>
      <c r="Z204" s="384"/>
    </row>
    <row r="205" spans="1:26" ht="18" customHeight="1" x14ac:dyDescent="0.25">
      <c r="A205" s="384"/>
      <c r="B205" s="4"/>
      <c r="C205" s="384"/>
      <c r="D205" s="403"/>
      <c r="E205" s="384"/>
      <c r="F205" s="384"/>
      <c r="G205" s="384"/>
      <c r="H205" s="384"/>
      <c r="I205" s="384"/>
      <c r="J205" s="384"/>
      <c r="K205" s="384"/>
      <c r="L205" s="384"/>
      <c r="M205" s="384"/>
      <c r="N205" s="384"/>
      <c r="O205" s="384"/>
      <c r="P205" s="384"/>
      <c r="Q205" s="384"/>
      <c r="R205" s="384"/>
      <c r="S205" s="384"/>
      <c r="T205" s="384"/>
      <c r="U205" s="384"/>
      <c r="V205" s="384"/>
      <c r="W205" s="384"/>
      <c r="X205" s="384"/>
      <c r="Y205" s="384"/>
      <c r="Z205" s="384"/>
    </row>
    <row r="206" spans="1:26" ht="18" customHeight="1" x14ac:dyDescent="0.25">
      <c r="A206" s="384"/>
      <c r="B206" s="4"/>
      <c r="C206" s="384"/>
      <c r="D206" s="403"/>
      <c r="E206" s="384"/>
      <c r="F206" s="384"/>
      <c r="G206" s="384"/>
      <c r="H206" s="384"/>
      <c r="I206" s="384"/>
      <c r="J206" s="384"/>
      <c r="K206" s="384"/>
      <c r="L206" s="384"/>
      <c r="M206" s="384"/>
      <c r="N206" s="384"/>
      <c r="O206" s="384"/>
      <c r="P206" s="384"/>
      <c r="Q206" s="384"/>
      <c r="R206" s="384"/>
      <c r="S206" s="384"/>
      <c r="T206" s="384"/>
      <c r="U206" s="384"/>
      <c r="V206" s="384"/>
      <c r="W206" s="384"/>
      <c r="X206" s="384"/>
      <c r="Y206" s="384"/>
      <c r="Z206" s="384"/>
    </row>
    <row r="207" spans="1:26" ht="18" customHeight="1" x14ac:dyDescent="0.25">
      <c r="A207" s="384"/>
      <c r="B207" s="4"/>
      <c r="C207" s="384"/>
      <c r="D207" s="403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84"/>
    </row>
    <row r="208" spans="1:26" ht="18" customHeight="1" x14ac:dyDescent="0.25">
      <c r="A208" s="384"/>
      <c r="B208" s="4"/>
      <c r="C208" s="384"/>
      <c r="D208" s="403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84"/>
    </row>
    <row r="209" spans="1:26" ht="18" customHeight="1" x14ac:dyDescent="0.25">
      <c r="A209" s="384"/>
      <c r="B209" s="4"/>
      <c r="C209" s="384"/>
      <c r="D209" s="403"/>
      <c r="E209" s="384"/>
      <c r="F209" s="384"/>
      <c r="G209" s="384"/>
      <c r="H209" s="384"/>
      <c r="I209" s="384"/>
      <c r="J209" s="384"/>
      <c r="K209" s="384"/>
      <c r="L209" s="384"/>
      <c r="M209" s="384"/>
      <c r="N209" s="384"/>
      <c r="O209" s="384"/>
      <c r="P209" s="384"/>
      <c r="Q209" s="384"/>
      <c r="R209" s="384"/>
      <c r="S209" s="384"/>
      <c r="T209" s="384"/>
      <c r="U209" s="384"/>
      <c r="V209" s="384"/>
      <c r="W209" s="384"/>
      <c r="X209" s="384"/>
      <c r="Y209" s="384"/>
      <c r="Z209" s="384"/>
    </row>
    <row r="210" spans="1:26" ht="18" customHeight="1" x14ac:dyDescent="0.25">
      <c r="A210" s="384"/>
      <c r="B210" s="4"/>
      <c r="C210" s="384"/>
      <c r="D210" s="403"/>
      <c r="E210" s="384"/>
      <c r="F210" s="384"/>
      <c r="G210" s="384"/>
      <c r="H210" s="384"/>
      <c r="I210" s="384"/>
      <c r="J210" s="384"/>
      <c r="K210" s="384"/>
      <c r="L210" s="384"/>
      <c r="M210" s="384"/>
      <c r="N210" s="384"/>
      <c r="O210" s="384"/>
      <c r="P210" s="384"/>
      <c r="Q210" s="384"/>
      <c r="R210" s="384"/>
      <c r="S210" s="384"/>
      <c r="T210" s="384"/>
      <c r="U210" s="384"/>
      <c r="V210" s="384"/>
      <c r="W210" s="384"/>
      <c r="X210" s="384"/>
      <c r="Y210" s="384"/>
      <c r="Z210" s="384"/>
    </row>
    <row r="211" spans="1:26" ht="18" customHeight="1" x14ac:dyDescent="0.25">
      <c r="A211" s="384"/>
      <c r="B211" s="4"/>
      <c r="C211" s="384"/>
      <c r="D211" s="403"/>
      <c r="E211" s="384"/>
      <c r="F211" s="384"/>
      <c r="G211" s="384"/>
      <c r="H211" s="384"/>
      <c r="I211" s="384"/>
      <c r="J211" s="384"/>
      <c r="K211" s="384"/>
      <c r="L211" s="384"/>
      <c r="M211" s="384"/>
      <c r="N211" s="384"/>
      <c r="O211" s="384"/>
      <c r="P211" s="384"/>
      <c r="Q211" s="384"/>
      <c r="R211" s="384"/>
      <c r="S211" s="384"/>
      <c r="T211" s="384"/>
      <c r="U211" s="384"/>
      <c r="V211" s="384"/>
      <c r="W211" s="384"/>
      <c r="X211" s="384"/>
      <c r="Y211" s="384"/>
      <c r="Z211" s="384"/>
    </row>
    <row r="212" spans="1:26" ht="18" customHeight="1" x14ac:dyDescent="0.25">
      <c r="A212" s="384"/>
      <c r="B212" s="4"/>
      <c r="C212" s="384"/>
      <c r="D212" s="403"/>
      <c r="E212" s="384"/>
      <c r="F212" s="384"/>
      <c r="G212" s="384"/>
      <c r="H212" s="384"/>
      <c r="I212" s="384"/>
      <c r="J212" s="384"/>
      <c r="K212" s="384"/>
      <c r="L212" s="384"/>
      <c r="M212" s="384"/>
      <c r="N212" s="384"/>
      <c r="O212" s="384"/>
      <c r="P212" s="384"/>
      <c r="Q212" s="384"/>
      <c r="R212" s="384"/>
      <c r="S212" s="384"/>
      <c r="T212" s="384"/>
      <c r="U212" s="384"/>
      <c r="V212" s="384"/>
      <c r="W212" s="384"/>
      <c r="X212" s="384"/>
      <c r="Y212" s="384"/>
      <c r="Z212" s="384"/>
    </row>
    <row r="213" spans="1:26" ht="18" customHeight="1" x14ac:dyDescent="0.25">
      <c r="A213" s="384"/>
      <c r="B213" s="4"/>
      <c r="C213" s="384"/>
      <c r="D213" s="403"/>
      <c r="E213" s="384"/>
      <c r="F213" s="384"/>
      <c r="G213" s="384"/>
      <c r="H213" s="384"/>
      <c r="I213" s="384"/>
      <c r="J213" s="384"/>
      <c r="K213" s="384"/>
      <c r="L213" s="384"/>
      <c r="M213" s="384"/>
      <c r="N213" s="384"/>
      <c r="O213" s="384"/>
      <c r="P213" s="384"/>
      <c r="Q213" s="384"/>
      <c r="R213" s="384"/>
      <c r="S213" s="384"/>
      <c r="T213" s="384"/>
      <c r="U213" s="384"/>
      <c r="V213" s="384"/>
      <c r="W213" s="384"/>
      <c r="X213" s="384"/>
      <c r="Y213" s="384"/>
      <c r="Z213" s="384"/>
    </row>
    <row r="214" spans="1:26" ht="18" customHeight="1" x14ac:dyDescent="0.25">
      <c r="A214" s="384"/>
      <c r="B214" s="4"/>
      <c r="C214" s="384"/>
      <c r="D214" s="403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384"/>
      <c r="U214" s="384"/>
      <c r="V214" s="384"/>
      <c r="W214" s="384"/>
      <c r="X214" s="384"/>
      <c r="Y214" s="384"/>
      <c r="Z214" s="384"/>
    </row>
    <row r="215" spans="1:26" ht="18" customHeight="1" x14ac:dyDescent="0.25">
      <c r="A215" s="384"/>
      <c r="B215" s="4"/>
      <c r="C215" s="384"/>
      <c r="D215" s="403"/>
      <c r="E215" s="384"/>
      <c r="F215" s="384"/>
      <c r="G215" s="384"/>
      <c r="H215" s="384"/>
      <c r="I215" s="384"/>
      <c r="J215" s="384"/>
      <c r="K215" s="384"/>
      <c r="L215" s="384"/>
      <c r="M215" s="384"/>
      <c r="N215" s="384"/>
      <c r="O215" s="384"/>
      <c r="P215" s="384"/>
      <c r="Q215" s="384"/>
      <c r="R215" s="384"/>
      <c r="S215" s="384"/>
      <c r="T215" s="384"/>
      <c r="U215" s="384"/>
      <c r="V215" s="384"/>
      <c r="W215" s="384"/>
      <c r="X215" s="384"/>
      <c r="Y215" s="384"/>
      <c r="Z215" s="384"/>
    </row>
    <row r="216" spans="1:26" ht="18" customHeight="1" x14ac:dyDescent="0.25">
      <c r="A216" s="384"/>
      <c r="B216" s="4"/>
      <c r="C216" s="384"/>
      <c r="D216" s="403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384"/>
      <c r="Z216" s="384"/>
    </row>
    <row r="217" spans="1:26" ht="18" customHeight="1" x14ac:dyDescent="0.25">
      <c r="A217" s="384"/>
      <c r="B217" s="4"/>
      <c r="C217" s="384"/>
      <c r="D217" s="403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84"/>
    </row>
    <row r="218" spans="1:26" ht="18" customHeight="1" x14ac:dyDescent="0.25">
      <c r="A218" s="384"/>
      <c r="B218" s="4"/>
      <c r="C218" s="384"/>
      <c r="D218" s="403"/>
      <c r="E218" s="384"/>
      <c r="F218" s="384"/>
      <c r="G218" s="384"/>
      <c r="H218" s="384"/>
      <c r="I218" s="384"/>
      <c r="J218" s="384"/>
      <c r="K218" s="384"/>
      <c r="L218" s="384"/>
      <c r="M218" s="384"/>
      <c r="N218" s="384"/>
      <c r="O218" s="384"/>
      <c r="P218" s="384"/>
      <c r="Q218" s="384"/>
      <c r="R218" s="384"/>
      <c r="S218" s="384"/>
      <c r="T218" s="384"/>
      <c r="U218" s="384"/>
      <c r="V218" s="384"/>
      <c r="W218" s="384"/>
      <c r="X218" s="384"/>
      <c r="Y218" s="384"/>
      <c r="Z218" s="384"/>
    </row>
    <row r="219" spans="1:26" ht="18" customHeight="1" x14ac:dyDescent="0.25">
      <c r="A219" s="384"/>
      <c r="B219" s="4"/>
      <c r="C219" s="384"/>
      <c r="D219" s="403"/>
      <c r="E219" s="384"/>
      <c r="F219" s="384"/>
      <c r="G219" s="384"/>
      <c r="H219" s="384"/>
      <c r="I219" s="384"/>
      <c r="J219" s="384"/>
      <c r="K219" s="384"/>
      <c r="L219" s="384"/>
      <c r="M219" s="384"/>
      <c r="N219" s="384"/>
      <c r="O219" s="384"/>
      <c r="P219" s="384"/>
      <c r="Q219" s="384"/>
      <c r="R219" s="384"/>
      <c r="S219" s="384"/>
      <c r="T219" s="384"/>
      <c r="U219" s="384"/>
      <c r="V219" s="384"/>
      <c r="W219" s="384"/>
      <c r="X219" s="384"/>
      <c r="Y219" s="384"/>
      <c r="Z219" s="384"/>
    </row>
    <row r="220" spans="1:26" ht="18" customHeight="1" x14ac:dyDescent="0.25">
      <c r="A220" s="384"/>
      <c r="B220" s="4"/>
      <c r="C220" s="384"/>
      <c r="D220" s="403"/>
      <c r="E220" s="384"/>
      <c r="F220" s="384"/>
      <c r="G220" s="384"/>
      <c r="H220" s="384"/>
      <c r="I220" s="384"/>
      <c r="J220" s="384"/>
      <c r="K220" s="384"/>
      <c r="L220" s="384"/>
      <c r="M220" s="384"/>
      <c r="N220" s="384"/>
      <c r="O220" s="384"/>
      <c r="P220" s="384"/>
      <c r="Q220" s="384"/>
      <c r="R220" s="384"/>
      <c r="S220" s="384"/>
      <c r="T220" s="384"/>
      <c r="U220" s="384"/>
      <c r="V220" s="384"/>
      <c r="W220" s="384"/>
      <c r="X220" s="384"/>
      <c r="Y220" s="384"/>
      <c r="Z220" s="384"/>
    </row>
    <row r="221" spans="1:26" ht="18" customHeight="1" x14ac:dyDescent="0.25">
      <c r="A221" s="384"/>
      <c r="B221" s="4"/>
      <c r="C221" s="384"/>
      <c r="D221" s="403"/>
      <c r="E221" s="384"/>
      <c r="F221" s="384"/>
      <c r="G221" s="384"/>
      <c r="H221" s="384"/>
      <c r="I221" s="384"/>
      <c r="J221" s="384"/>
      <c r="K221" s="384"/>
      <c r="L221" s="384"/>
      <c r="M221" s="384"/>
      <c r="N221" s="384"/>
      <c r="O221" s="384"/>
      <c r="P221" s="384"/>
      <c r="Q221" s="384"/>
      <c r="R221" s="384"/>
      <c r="S221" s="384"/>
      <c r="T221" s="384"/>
      <c r="U221" s="384"/>
      <c r="V221" s="384"/>
      <c r="W221" s="384"/>
      <c r="X221" s="384"/>
      <c r="Y221" s="384"/>
      <c r="Z221" s="384"/>
    </row>
    <row r="222" spans="1:26" ht="18" customHeight="1" x14ac:dyDescent="0.25">
      <c r="A222" s="384"/>
      <c r="B222" s="4"/>
      <c r="C222" s="384"/>
      <c r="D222" s="403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84"/>
    </row>
    <row r="223" spans="1:26" ht="18" customHeight="1" x14ac:dyDescent="0.25">
      <c r="A223" s="384"/>
      <c r="B223" s="4"/>
      <c r="C223" s="384"/>
      <c r="D223" s="403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84"/>
    </row>
    <row r="224" spans="1:26" ht="18" customHeight="1" x14ac:dyDescent="0.25">
      <c r="A224" s="384"/>
      <c r="B224" s="4"/>
      <c r="C224" s="384"/>
      <c r="D224" s="403"/>
      <c r="E224" s="384"/>
      <c r="F224" s="384"/>
      <c r="G224" s="384"/>
      <c r="H224" s="384"/>
      <c r="I224" s="384"/>
      <c r="J224" s="384"/>
      <c r="K224" s="384"/>
      <c r="L224" s="384"/>
      <c r="M224" s="384"/>
      <c r="N224" s="384"/>
      <c r="O224" s="384"/>
      <c r="P224" s="384"/>
      <c r="Q224" s="384"/>
      <c r="R224" s="384"/>
      <c r="S224" s="384"/>
      <c r="T224" s="384"/>
      <c r="U224" s="384"/>
      <c r="V224" s="384"/>
      <c r="W224" s="384"/>
      <c r="X224" s="384"/>
      <c r="Y224" s="384"/>
      <c r="Z224" s="384"/>
    </row>
    <row r="225" spans="1:26" ht="18" customHeight="1" x14ac:dyDescent="0.25">
      <c r="A225" s="384"/>
      <c r="B225" s="4"/>
      <c r="C225" s="384"/>
      <c r="D225" s="403"/>
      <c r="E225" s="384"/>
      <c r="F225" s="384"/>
      <c r="G225" s="384"/>
      <c r="H225" s="384"/>
      <c r="I225" s="384"/>
      <c r="J225" s="384"/>
      <c r="K225" s="384"/>
      <c r="L225" s="384"/>
      <c r="M225" s="384"/>
      <c r="N225" s="384"/>
      <c r="O225" s="384"/>
      <c r="P225" s="384"/>
      <c r="Q225" s="384"/>
      <c r="R225" s="384"/>
      <c r="S225" s="384"/>
      <c r="T225" s="384"/>
      <c r="U225" s="384"/>
      <c r="V225" s="384"/>
      <c r="W225" s="384"/>
      <c r="X225" s="384"/>
      <c r="Y225" s="384"/>
      <c r="Z225" s="384"/>
    </row>
    <row r="226" spans="1:26" ht="18" customHeight="1" x14ac:dyDescent="0.25">
      <c r="A226" s="384"/>
      <c r="B226" s="4"/>
      <c r="C226" s="384"/>
      <c r="D226" s="403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384"/>
      <c r="Z226" s="384"/>
    </row>
    <row r="227" spans="1:26" ht="18" customHeight="1" x14ac:dyDescent="0.25">
      <c r="A227" s="384"/>
      <c r="B227" s="4"/>
      <c r="C227" s="384"/>
      <c r="D227" s="403"/>
      <c r="E227" s="384"/>
      <c r="F227" s="384"/>
      <c r="G227" s="384"/>
      <c r="H227" s="384"/>
      <c r="I227" s="384"/>
      <c r="J227" s="384"/>
      <c r="K227" s="384"/>
      <c r="L227" s="384"/>
      <c r="M227" s="384"/>
      <c r="N227" s="384"/>
      <c r="O227" s="384"/>
      <c r="P227" s="384"/>
      <c r="Q227" s="384"/>
      <c r="R227" s="384"/>
      <c r="S227" s="384"/>
      <c r="T227" s="384"/>
      <c r="U227" s="384"/>
      <c r="V227" s="384"/>
      <c r="W227" s="384"/>
      <c r="X227" s="384"/>
      <c r="Y227" s="384"/>
      <c r="Z227" s="384"/>
    </row>
    <row r="228" spans="1:26" ht="18" customHeight="1" x14ac:dyDescent="0.25">
      <c r="A228" s="384"/>
      <c r="B228" s="4"/>
      <c r="C228" s="384"/>
      <c r="D228" s="403"/>
      <c r="E228" s="384"/>
      <c r="F228" s="384"/>
      <c r="G228" s="384"/>
      <c r="H228" s="384"/>
      <c r="I228" s="384"/>
      <c r="J228" s="384"/>
      <c r="K228" s="384"/>
      <c r="L228" s="384"/>
      <c r="M228" s="384"/>
      <c r="N228" s="384"/>
      <c r="O228" s="384"/>
      <c r="P228" s="384"/>
      <c r="Q228" s="384"/>
      <c r="R228" s="384"/>
      <c r="S228" s="384"/>
      <c r="T228" s="384"/>
      <c r="U228" s="384"/>
      <c r="V228" s="384"/>
      <c r="W228" s="384"/>
      <c r="X228" s="384"/>
      <c r="Y228" s="384"/>
      <c r="Z228" s="384"/>
    </row>
    <row r="229" spans="1:26" ht="18" customHeight="1" x14ac:dyDescent="0.25">
      <c r="A229" s="384"/>
      <c r="B229" s="4"/>
      <c r="C229" s="384"/>
      <c r="D229" s="403"/>
      <c r="E229" s="384"/>
      <c r="F229" s="384"/>
      <c r="G229" s="384"/>
      <c r="H229" s="384"/>
      <c r="I229" s="384"/>
      <c r="J229" s="384"/>
      <c r="K229" s="384"/>
      <c r="L229" s="384"/>
      <c r="M229" s="384"/>
      <c r="N229" s="384"/>
      <c r="O229" s="384"/>
      <c r="P229" s="384"/>
      <c r="Q229" s="384"/>
      <c r="R229" s="384"/>
      <c r="S229" s="384"/>
      <c r="T229" s="384"/>
      <c r="U229" s="384"/>
      <c r="V229" s="384"/>
      <c r="W229" s="384"/>
      <c r="X229" s="384"/>
      <c r="Y229" s="384"/>
      <c r="Z229" s="384"/>
    </row>
    <row r="230" spans="1:26" ht="18" customHeight="1" x14ac:dyDescent="0.25">
      <c r="A230" s="384"/>
      <c r="B230" s="4"/>
      <c r="C230" s="384"/>
      <c r="D230" s="403"/>
      <c r="E230" s="384"/>
      <c r="F230" s="384"/>
      <c r="G230" s="384"/>
      <c r="H230" s="384"/>
      <c r="I230" s="384"/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84"/>
    </row>
    <row r="231" spans="1:26" ht="18" customHeight="1" x14ac:dyDescent="0.25">
      <c r="A231" s="384"/>
      <c r="B231" s="4"/>
      <c r="C231" s="384"/>
      <c r="D231" s="403"/>
      <c r="E231" s="384"/>
      <c r="F231" s="384"/>
      <c r="G231" s="384"/>
      <c r="H231" s="384"/>
      <c r="I231" s="384"/>
      <c r="J231" s="384"/>
      <c r="K231" s="384"/>
      <c r="L231" s="384"/>
      <c r="M231" s="384"/>
      <c r="N231" s="384"/>
      <c r="O231" s="384"/>
      <c r="P231" s="384"/>
      <c r="Q231" s="384"/>
      <c r="R231" s="384"/>
      <c r="S231" s="384"/>
      <c r="T231" s="384"/>
      <c r="U231" s="384"/>
      <c r="V231" s="384"/>
      <c r="W231" s="384"/>
      <c r="X231" s="384"/>
      <c r="Y231" s="384"/>
      <c r="Z231" s="384"/>
    </row>
    <row r="232" spans="1:26" ht="18" customHeight="1" x14ac:dyDescent="0.25">
      <c r="A232" s="384"/>
      <c r="B232" s="4"/>
      <c r="C232" s="384"/>
      <c r="D232" s="403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84"/>
    </row>
    <row r="233" spans="1:26" ht="18" customHeight="1" x14ac:dyDescent="0.25">
      <c r="A233" s="384"/>
      <c r="B233" s="4"/>
      <c r="C233" s="384"/>
      <c r="D233" s="403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84"/>
    </row>
    <row r="234" spans="1:26" ht="18" customHeight="1" x14ac:dyDescent="0.25">
      <c r="A234" s="384"/>
      <c r="B234" s="4"/>
      <c r="C234" s="384"/>
      <c r="D234" s="403"/>
      <c r="E234" s="384"/>
      <c r="F234" s="384"/>
      <c r="G234" s="384"/>
      <c r="H234" s="384"/>
      <c r="I234" s="384"/>
      <c r="J234" s="384"/>
      <c r="K234" s="384"/>
      <c r="L234" s="384"/>
      <c r="M234" s="384"/>
      <c r="N234" s="384"/>
      <c r="O234" s="384"/>
      <c r="P234" s="384"/>
      <c r="Q234" s="384"/>
      <c r="R234" s="384"/>
      <c r="S234" s="384"/>
      <c r="T234" s="384"/>
      <c r="U234" s="384"/>
      <c r="V234" s="384"/>
      <c r="W234" s="384"/>
      <c r="X234" s="384"/>
      <c r="Y234" s="384"/>
      <c r="Z234" s="384"/>
    </row>
    <row r="235" spans="1:26" ht="18" customHeight="1" x14ac:dyDescent="0.25">
      <c r="A235" s="384"/>
      <c r="B235" s="4"/>
      <c r="C235" s="384"/>
      <c r="D235" s="403"/>
      <c r="E235" s="384"/>
      <c r="F235" s="384"/>
      <c r="G235" s="384"/>
      <c r="H235" s="384"/>
      <c r="I235" s="384"/>
      <c r="J235" s="384"/>
      <c r="K235" s="384"/>
      <c r="L235" s="384"/>
      <c r="M235" s="384"/>
      <c r="N235" s="384"/>
      <c r="O235" s="384"/>
      <c r="P235" s="384"/>
      <c r="Q235" s="384"/>
      <c r="R235" s="384"/>
      <c r="S235" s="384"/>
      <c r="T235" s="384"/>
      <c r="U235" s="384"/>
      <c r="V235" s="384"/>
      <c r="W235" s="384"/>
      <c r="X235" s="384"/>
      <c r="Y235" s="384"/>
      <c r="Z235" s="384"/>
    </row>
    <row r="236" spans="1:26" ht="18" customHeight="1" x14ac:dyDescent="0.25">
      <c r="A236" s="384"/>
      <c r="B236" s="4"/>
      <c r="C236" s="384"/>
      <c r="D236" s="403"/>
      <c r="E236" s="384"/>
      <c r="F236" s="384"/>
      <c r="G236" s="384"/>
      <c r="H236" s="384"/>
      <c r="I236" s="384"/>
      <c r="J236" s="384"/>
      <c r="K236" s="384"/>
      <c r="L236" s="384"/>
      <c r="M236" s="384"/>
      <c r="N236" s="384"/>
      <c r="O236" s="384"/>
      <c r="P236" s="384"/>
      <c r="Q236" s="384"/>
      <c r="R236" s="384"/>
      <c r="S236" s="384"/>
      <c r="T236" s="384"/>
      <c r="U236" s="384"/>
      <c r="V236" s="384"/>
      <c r="W236" s="384"/>
      <c r="X236" s="384"/>
      <c r="Y236" s="384"/>
      <c r="Z236" s="384"/>
    </row>
    <row r="237" spans="1:26" ht="18" customHeight="1" x14ac:dyDescent="0.25">
      <c r="A237" s="384"/>
      <c r="B237" s="4"/>
      <c r="C237" s="384"/>
      <c r="D237" s="403"/>
      <c r="E237" s="384"/>
      <c r="F237" s="384"/>
      <c r="G237" s="384"/>
      <c r="H237" s="384"/>
      <c r="I237" s="384"/>
      <c r="J237" s="384"/>
      <c r="K237" s="384"/>
      <c r="L237" s="384"/>
      <c r="M237" s="384"/>
      <c r="N237" s="384"/>
      <c r="O237" s="384"/>
      <c r="P237" s="384"/>
      <c r="Q237" s="384"/>
      <c r="R237" s="384"/>
      <c r="S237" s="384"/>
      <c r="T237" s="384"/>
      <c r="U237" s="384"/>
      <c r="V237" s="384"/>
      <c r="W237" s="384"/>
      <c r="X237" s="384"/>
      <c r="Y237" s="384"/>
      <c r="Z237" s="384"/>
    </row>
    <row r="238" spans="1:26" ht="18" customHeight="1" x14ac:dyDescent="0.25">
      <c r="A238" s="384"/>
      <c r="B238" s="4"/>
      <c r="C238" s="384"/>
      <c r="D238" s="403"/>
      <c r="E238" s="384"/>
      <c r="F238" s="384"/>
      <c r="G238" s="384"/>
      <c r="H238" s="384"/>
      <c r="I238" s="384"/>
      <c r="J238" s="384"/>
      <c r="K238" s="384"/>
      <c r="L238" s="384"/>
      <c r="M238" s="384"/>
      <c r="N238" s="384"/>
      <c r="O238" s="384"/>
      <c r="P238" s="384"/>
      <c r="Q238" s="384"/>
      <c r="R238" s="384"/>
      <c r="S238" s="384"/>
      <c r="T238" s="384"/>
      <c r="U238" s="384"/>
      <c r="V238" s="384"/>
      <c r="W238" s="384"/>
      <c r="X238" s="384"/>
      <c r="Y238" s="384"/>
      <c r="Z238" s="384"/>
    </row>
    <row r="239" spans="1:26" ht="18" customHeight="1" x14ac:dyDescent="0.25">
      <c r="A239" s="384"/>
      <c r="B239" s="4"/>
      <c r="C239" s="384"/>
      <c r="D239" s="403"/>
      <c r="E239" s="384"/>
      <c r="F239" s="384"/>
      <c r="G239" s="384"/>
      <c r="H239" s="384"/>
      <c r="I239" s="384"/>
      <c r="J239" s="384"/>
      <c r="K239" s="384"/>
      <c r="L239" s="384"/>
      <c r="M239" s="384"/>
      <c r="N239" s="384"/>
      <c r="O239" s="384"/>
      <c r="P239" s="384"/>
      <c r="Q239" s="384"/>
      <c r="R239" s="384"/>
      <c r="S239" s="384"/>
      <c r="T239" s="384"/>
      <c r="U239" s="384"/>
      <c r="V239" s="384"/>
      <c r="W239" s="384"/>
      <c r="X239" s="384"/>
      <c r="Y239" s="384"/>
      <c r="Z239" s="384"/>
    </row>
    <row r="240" spans="1:26" ht="18" customHeight="1" x14ac:dyDescent="0.25">
      <c r="A240" s="384"/>
      <c r="B240" s="4"/>
      <c r="C240" s="384"/>
      <c r="D240" s="403"/>
      <c r="E240" s="384"/>
      <c r="F240" s="384"/>
      <c r="G240" s="384"/>
      <c r="H240" s="384"/>
      <c r="I240" s="384"/>
      <c r="J240" s="384"/>
      <c r="K240" s="384"/>
      <c r="L240" s="384"/>
      <c r="M240" s="384"/>
      <c r="N240" s="384"/>
      <c r="O240" s="384"/>
      <c r="P240" s="384"/>
      <c r="Q240" s="384"/>
      <c r="R240" s="384"/>
      <c r="S240" s="384"/>
      <c r="T240" s="384"/>
      <c r="U240" s="384"/>
      <c r="V240" s="384"/>
      <c r="W240" s="384"/>
      <c r="X240" s="384"/>
      <c r="Y240" s="384"/>
      <c r="Z240" s="384"/>
    </row>
    <row r="241" spans="1:26" ht="18" customHeight="1" x14ac:dyDescent="0.25">
      <c r="A241" s="384"/>
      <c r="B241" s="4"/>
      <c r="C241" s="384"/>
      <c r="D241" s="403"/>
      <c r="E241" s="384"/>
      <c r="F241" s="384"/>
      <c r="G241" s="384"/>
      <c r="H241" s="384"/>
      <c r="I241" s="384"/>
      <c r="J241" s="384"/>
      <c r="K241" s="384"/>
      <c r="L241" s="384"/>
      <c r="M241" s="384"/>
      <c r="N241" s="384"/>
      <c r="O241" s="384"/>
      <c r="P241" s="384"/>
      <c r="Q241" s="384"/>
      <c r="R241" s="384"/>
      <c r="S241" s="384"/>
      <c r="T241" s="384"/>
      <c r="U241" s="384"/>
      <c r="V241" s="384"/>
      <c r="W241" s="384"/>
      <c r="X241" s="384"/>
      <c r="Y241" s="384"/>
      <c r="Z241" s="384"/>
    </row>
    <row r="242" spans="1:26" ht="18" customHeight="1" x14ac:dyDescent="0.25">
      <c r="A242" s="384"/>
      <c r="B242" s="4"/>
      <c r="C242" s="384"/>
      <c r="D242" s="403"/>
      <c r="E242" s="384"/>
      <c r="F242" s="384"/>
      <c r="G242" s="384"/>
      <c r="H242" s="384"/>
      <c r="I242" s="384"/>
      <c r="J242" s="384"/>
      <c r="K242" s="384"/>
      <c r="L242" s="384"/>
      <c r="M242" s="384"/>
      <c r="N242" s="384"/>
      <c r="O242" s="384"/>
      <c r="P242" s="384"/>
      <c r="Q242" s="384"/>
      <c r="R242" s="384"/>
      <c r="S242" s="384"/>
      <c r="T242" s="384"/>
      <c r="U242" s="384"/>
      <c r="V242" s="384"/>
      <c r="W242" s="384"/>
      <c r="X242" s="384"/>
      <c r="Y242" s="384"/>
      <c r="Z242" s="384"/>
    </row>
    <row r="243" spans="1:26" ht="18" customHeight="1" x14ac:dyDescent="0.25">
      <c r="A243" s="384"/>
      <c r="B243" s="4"/>
      <c r="C243" s="384"/>
      <c r="D243" s="403"/>
      <c r="E243" s="384"/>
      <c r="F243" s="384"/>
      <c r="G243" s="384"/>
      <c r="H243" s="384"/>
      <c r="I243" s="384"/>
      <c r="J243" s="384"/>
      <c r="K243" s="384"/>
      <c r="L243" s="384"/>
      <c r="M243" s="384"/>
      <c r="N243" s="384"/>
      <c r="O243" s="384"/>
      <c r="P243" s="384"/>
      <c r="Q243" s="384"/>
      <c r="R243" s="384"/>
      <c r="S243" s="384"/>
      <c r="T243" s="384"/>
      <c r="U243" s="384"/>
      <c r="V243" s="384"/>
      <c r="W243" s="384"/>
      <c r="X243" s="384"/>
      <c r="Y243" s="384"/>
      <c r="Z243" s="384"/>
    </row>
    <row r="244" spans="1:26" ht="18" customHeight="1" x14ac:dyDescent="0.25">
      <c r="A244" s="384"/>
      <c r="B244" s="4"/>
      <c r="C244" s="384"/>
      <c r="D244" s="403"/>
      <c r="E244" s="384"/>
      <c r="F244" s="384"/>
      <c r="G244" s="384"/>
      <c r="H244" s="384"/>
      <c r="I244" s="384"/>
      <c r="J244" s="384"/>
      <c r="K244" s="384"/>
      <c r="L244" s="384"/>
      <c r="M244" s="384"/>
      <c r="N244" s="384"/>
      <c r="O244" s="384"/>
      <c r="P244" s="384"/>
      <c r="Q244" s="384"/>
      <c r="R244" s="384"/>
      <c r="S244" s="384"/>
      <c r="T244" s="384"/>
      <c r="U244" s="384"/>
      <c r="V244" s="384"/>
      <c r="W244" s="384"/>
      <c r="X244" s="384"/>
      <c r="Y244" s="384"/>
      <c r="Z244" s="384"/>
    </row>
    <row r="245" spans="1:26" ht="18" customHeight="1" x14ac:dyDescent="0.25">
      <c r="A245" s="384"/>
      <c r="B245" s="4"/>
      <c r="C245" s="384"/>
      <c r="D245" s="403"/>
      <c r="E245" s="384"/>
      <c r="F245" s="384"/>
      <c r="G245" s="384"/>
      <c r="H245" s="384"/>
      <c r="I245" s="384"/>
      <c r="J245" s="384"/>
      <c r="K245" s="384"/>
      <c r="L245" s="384"/>
      <c r="M245" s="384"/>
      <c r="N245" s="384"/>
      <c r="O245" s="384"/>
      <c r="P245" s="384"/>
      <c r="Q245" s="384"/>
      <c r="R245" s="384"/>
      <c r="S245" s="384"/>
      <c r="T245" s="384"/>
      <c r="U245" s="384"/>
      <c r="V245" s="384"/>
      <c r="W245" s="384"/>
      <c r="X245" s="384"/>
      <c r="Y245" s="384"/>
      <c r="Z245" s="384"/>
    </row>
    <row r="246" spans="1:26" ht="18" customHeight="1" x14ac:dyDescent="0.25">
      <c r="A246" s="384"/>
      <c r="B246" s="4"/>
      <c r="C246" s="384"/>
      <c r="D246" s="403"/>
      <c r="E246" s="384"/>
      <c r="F246" s="384"/>
      <c r="G246" s="384"/>
      <c r="H246" s="384"/>
      <c r="I246" s="384"/>
      <c r="J246" s="384"/>
      <c r="K246" s="384"/>
      <c r="L246" s="384"/>
      <c r="M246" s="384"/>
      <c r="N246" s="384"/>
      <c r="O246" s="384"/>
      <c r="P246" s="384"/>
      <c r="Q246" s="384"/>
      <c r="R246" s="384"/>
      <c r="S246" s="384"/>
      <c r="T246" s="384"/>
      <c r="U246" s="384"/>
      <c r="V246" s="384"/>
      <c r="W246" s="384"/>
      <c r="X246" s="384"/>
      <c r="Y246" s="384"/>
      <c r="Z246" s="384"/>
    </row>
    <row r="247" spans="1:26" ht="18" customHeight="1" x14ac:dyDescent="0.25">
      <c r="A247" s="384"/>
      <c r="B247" s="4"/>
      <c r="C247" s="384"/>
      <c r="D247" s="403"/>
      <c r="E247" s="384"/>
      <c r="F247" s="384"/>
      <c r="G247" s="384"/>
      <c r="H247" s="384"/>
      <c r="I247" s="384"/>
      <c r="J247" s="384"/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84"/>
    </row>
    <row r="248" spans="1:26" ht="18" customHeight="1" x14ac:dyDescent="0.25">
      <c r="A248" s="384"/>
      <c r="B248" s="4"/>
      <c r="C248" s="384"/>
      <c r="D248" s="403"/>
      <c r="E248" s="384"/>
      <c r="F248" s="384"/>
      <c r="G248" s="384"/>
      <c r="H248" s="384"/>
      <c r="I248" s="384"/>
      <c r="J248" s="384"/>
      <c r="K248" s="384"/>
      <c r="L248" s="384"/>
      <c r="M248" s="384"/>
      <c r="N248" s="384"/>
      <c r="O248" s="384"/>
      <c r="P248" s="384"/>
      <c r="Q248" s="384"/>
      <c r="R248" s="384"/>
      <c r="S248" s="384"/>
      <c r="T248" s="384"/>
      <c r="U248" s="384"/>
      <c r="V248" s="384"/>
      <c r="W248" s="384"/>
      <c r="X248" s="384"/>
      <c r="Y248" s="384"/>
      <c r="Z248" s="384"/>
    </row>
    <row r="249" spans="1:26" ht="18" customHeight="1" x14ac:dyDescent="0.25">
      <c r="A249" s="384"/>
      <c r="B249" s="4"/>
      <c r="C249" s="384"/>
      <c r="D249" s="403"/>
      <c r="E249" s="384"/>
      <c r="F249" s="384"/>
      <c r="G249" s="384"/>
      <c r="H249" s="384"/>
      <c r="I249" s="384"/>
      <c r="J249" s="384"/>
      <c r="K249" s="384"/>
      <c r="L249" s="384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/>
      <c r="W249" s="384"/>
      <c r="X249" s="384"/>
      <c r="Y249" s="384"/>
      <c r="Z249" s="384"/>
    </row>
    <row r="250" spans="1:26" ht="18" customHeight="1" x14ac:dyDescent="0.25">
      <c r="A250" s="384"/>
      <c r="B250" s="4"/>
      <c r="C250" s="384"/>
      <c r="D250" s="403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84"/>
    </row>
    <row r="251" spans="1:26" ht="18" customHeight="1" x14ac:dyDescent="0.25">
      <c r="A251" s="384"/>
      <c r="B251" s="4"/>
      <c r="C251" s="384"/>
      <c r="D251" s="403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84"/>
    </row>
    <row r="252" spans="1:26" ht="18" customHeight="1" x14ac:dyDescent="0.25">
      <c r="A252" s="384"/>
      <c r="B252" s="4"/>
      <c r="C252" s="384"/>
      <c r="D252" s="403"/>
      <c r="E252" s="384"/>
      <c r="F252" s="384"/>
      <c r="G252" s="384"/>
      <c r="H252" s="384"/>
      <c r="I252" s="384"/>
      <c r="J252" s="384"/>
      <c r="K252" s="384"/>
      <c r="L252" s="384"/>
      <c r="M252" s="384"/>
      <c r="N252" s="384"/>
      <c r="O252" s="384"/>
      <c r="P252" s="384"/>
      <c r="Q252" s="384"/>
      <c r="R252" s="384"/>
      <c r="S252" s="384"/>
      <c r="T252" s="384"/>
      <c r="U252" s="384"/>
      <c r="V252" s="384"/>
      <c r="W252" s="384"/>
      <c r="X252" s="384"/>
      <c r="Y252" s="384"/>
      <c r="Z252" s="384"/>
    </row>
    <row r="253" spans="1:26" ht="18" customHeight="1" x14ac:dyDescent="0.25">
      <c r="A253" s="384"/>
      <c r="B253" s="4"/>
      <c r="C253" s="384"/>
      <c r="D253" s="403"/>
      <c r="E253" s="384"/>
      <c r="F253" s="384"/>
      <c r="G253" s="384"/>
      <c r="H253" s="384"/>
      <c r="I253" s="384"/>
      <c r="J253" s="384"/>
      <c r="K253" s="384"/>
      <c r="L253" s="384"/>
      <c r="M253" s="384"/>
      <c r="N253" s="384"/>
      <c r="O253" s="384"/>
      <c r="P253" s="384"/>
      <c r="Q253" s="384"/>
      <c r="R253" s="384"/>
      <c r="S253" s="384"/>
      <c r="T253" s="384"/>
      <c r="U253" s="384"/>
      <c r="V253" s="384"/>
      <c r="W253" s="384"/>
      <c r="X253" s="384"/>
      <c r="Y253" s="384"/>
      <c r="Z253" s="384"/>
    </row>
    <row r="254" spans="1:26" ht="18" customHeight="1" x14ac:dyDescent="0.25">
      <c r="A254" s="384"/>
      <c r="B254" s="4"/>
      <c r="C254" s="384"/>
      <c r="D254" s="403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84"/>
    </row>
    <row r="255" spans="1:26" ht="18" customHeight="1" x14ac:dyDescent="0.25">
      <c r="A255" s="384"/>
      <c r="B255" s="4"/>
      <c r="C255" s="384"/>
      <c r="D255" s="403"/>
      <c r="E255" s="384"/>
      <c r="F255" s="384"/>
      <c r="G255" s="384"/>
      <c r="H255" s="384"/>
      <c r="I255" s="384"/>
      <c r="J255" s="384"/>
      <c r="K255" s="384"/>
      <c r="L255" s="384"/>
      <c r="M255" s="384"/>
      <c r="N255" s="384"/>
      <c r="O255" s="384"/>
      <c r="P255" s="384"/>
      <c r="Q255" s="384"/>
      <c r="R255" s="384"/>
      <c r="S255" s="384"/>
      <c r="T255" s="384"/>
      <c r="U255" s="384"/>
      <c r="V255" s="384"/>
      <c r="W255" s="384"/>
      <c r="X255" s="384"/>
      <c r="Y255" s="384"/>
      <c r="Z255" s="384"/>
    </row>
    <row r="256" spans="1:26" ht="18" customHeight="1" x14ac:dyDescent="0.25">
      <c r="A256" s="384"/>
      <c r="B256" s="4"/>
      <c r="C256" s="384"/>
      <c r="D256" s="403"/>
      <c r="E256" s="384"/>
      <c r="F256" s="384"/>
      <c r="G256" s="384"/>
      <c r="H256" s="384"/>
      <c r="I256" s="384"/>
      <c r="J256" s="384"/>
      <c r="K256" s="384"/>
      <c r="L256" s="384"/>
      <c r="M256" s="384"/>
      <c r="N256" s="384"/>
      <c r="O256" s="384"/>
      <c r="P256" s="384"/>
      <c r="Q256" s="384"/>
      <c r="R256" s="384"/>
      <c r="S256" s="384"/>
      <c r="T256" s="384"/>
      <c r="U256" s="384"/>
      <c r="V256" s="384"/>
      <c r="W256" s="384"/>
      <c r="X256" s="384"/>
      <c r="Y256" s="384"/>
      <c r="Z256" s="384"/>
    </row>
    <row r="257" spans="1:26" ht="18" customHeight="1" x14ac:dyDescent="0.25">
      <c r="A257" s="384"/>
      <c r="B257" s="4"/>
      <c r="C257" s="384"/>
      <c r="D257" s="403"/>
      <c r="E257" s="384"/>
      <c r="F257" s="384"/>
      <c r="G257" s="384"/>
      <c r="H257" s="384"/>
      <c r="I257" s="384"/>
      <c r="J257" s="384"/>
      <c r="K257" s="384"/>
      <c r="L257" s="384"/>
      <c r="M257" s="384"/>
      <c r="N257" s="384"/>
      <c r="O257" s="384"/>
      <c r="P257" s="384"/>
      <c r="Q257" s="384"/>
      <c r="R257" s="384"/>
      <c r="S257" s="384"/>
      <c r="T257" s="384"/>
      <c r="U257" s="384"/>
      <c r="V257" s="384"/>
      <c r="W257" s="384"/>
      <c r="X257" s="384"/>
      <c r="Y257" s="384"/>
      <c r="Z257" s="384"/>
    </row>
    <row r="258" spans="1:26" ht="18" customHeight="1" x14ac:dyDescent="0.25">
      <c r="A258" s="384"/>
      <c r="B258" s="4"/>
      <c r="C258" s="384"/>
      <c r="D258" s="403"/>
      <c r="E258" s="384"/>
      <c r="F258" s="384"/>
      <c r="G258" s="384"/>
      <c r="H258" s="384"/>
      <c r="I258" s="384"/>
      <c r="J258" s="384"/>
      <c r="K258" s="384"/>
      <c r="L258" s="384"/>
      <c r="M258" s="384"/>
      <c r="N258" s="384"/>
      <c r="O258" s="384"/>
      <c r="P258" s="384"/>
      <c r="Q258" s="384"/>
      <c r="R258" s="384"/>
      <c r="S258" s="384"/>
      <c r="T258" s="384"/>
      <c r="U258" s="384"/>
      <c r="V258" s="384"/>
      <c r="W258" s="384"/>
      <c r="X258" s="384"/>
      <c r="Y258" s="384"/>
      <c r="Z258" s="384"/>
    </row>
    <row r="259" spans="1:26" ht="18" customHeight="1" x14ac:dyDescent="0.25">
      <c r="A259" s="384"/>
      <c r="B259" s="4"/>
      <c r="C259" s="384"/>
      <c r="D259" s="403"/>
      <c r="E259" s="384"/>
      <c r="F259" s="384"/>
      <c r="G259" s="384"/>
      <c r="H259" s="384"/>
      <c r="I259" s="384"/>
      <c r="J259" s="384"/>
      <c r="K259" s="384"/>
      <c r="L259" s="384"/>
      <c r="M259" s="384"/>
      <c r="N259" s="384"/>
      <c r="O259" s="384"/>
      <c r="P259" s="384"/>
      <c r="Q259" s="384"/>
      <c r="R259" s="384"/>
      <c r="S259" s="384"/>
      <c r="T259" s="384"/>
      <c r="U259" s="384"/>
      <c r="V259" s="384"/>
      <c r="W259" s="384"/>
      <c r="X259" s="384"/>
      <c r="Y259" s="384"/>
      <c r="Z259" s="384"/>
    </row>
    <row r="260" spans="1:26" ht="18" customHeight="1" x14ac:dyDescent="0.25">
      <c r="A260" s="384"/>
      <c r="B260" s="4"/>
      <c r="C260" s="384"/>
      <c r="D260" s="403"/>
      <c r="E260" s="384"/>
      <c r="F260" s="384"/>
      <c r="G260" s="384"/>
      <c r="H260" s="384"/>
      <c r="I260" s="384"/>
      <c r="J260" s="384"/>
      <c r="K260" s="384"/>
      <c r="L260" s="384"/>
      <c r="M260" s="384"/>
      <c r="N260" s="384"/>
      <c r="O260" s="384"/>
      <c r="P260" s="384"/>
      <c r="Q260" s="384"/>
      <c r="R260" s="384"/>
      <c r="S260" s="384"/>
      <c r="T260" s="384"/>
      <c r="U260" s="384"/>
      <c r="V260" s="384"/>
      <c r="W260" s="384"/>
      <c r="X260" s="384"/>
      <c r="Y260" s="384"/>
      <c r="Z260" s="384"/>
    </row>
    <row r="261" spans="1:26" ht="18" customHeight="1" x14ac:dyDescent="0.25">
      <c r="A261" s="384"/>
      <c r="B261" s="4"/>
      <c r="C261" s="384"/>
      <c r="D261" s="403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84"/>
    </row>
    <row r="262" spans="1:26" ht="18" customHeight="1" x14ac:dyDescent="0.25">
      <c r="A262" s="384"/>
      <c r="B262" s="4"/>
      <c r="C262" s="384"/>
      <c r="D262" s="403"/>
      <c r="E262" s="384"/>
      <c r="F262" s="384"/>
      <c r="G262" s="384"/>
      <c r="H262" s="384"/>
      <c r="I262" s="384"/>
      <c r="J262" s="384"/>
      <c r="K262" s="384"/>
      <c r="L262" s="384"/>
      <c r="M262" s="384"/>
      <c r="N262" s="384"/>
      <c r="O262" s="384"/>
      <c r="P262" s="384"/>
      <c r="Q262" s="384"/>
      <c r="R262" s="384"/>
      <c r="S262" s="384"/>
      <c r="T262" s="384"/>
      <c r="U262" s="384"/>
      <c r="V262" s="384"/>
      <c r="W262" s="384"/>
      <c r="X262" s="384"/>
      <c r="Y262" s="384"/>
      <c r="Z262" s="384"/>
    </row>
    <row r="263" spans="1:26" ht="18" customHeight="1" x14ac:dyDescent="0.25">
      <c r="A263" s="384"/>
      <c r="B263" s="4"/>
      <c r="C263" s="384"/>
      <c r="D263" s="403"/>
      <c r="E263" s="384"/>
      <c r="F263" s="384"/>
      <c r="G263" s="384"/>
      <c r="H263" s="384"/>
      <c r="I263" s="384"/>
      <c r="J263" s="384"/>
      <c r="K263" s="384"/>
      <c r="L263" s="384"/>
      <c r="M263" s="384"/>
      <c r="N263" s="384"/>
      <c r="O263" s="384"/>
      <c r="P263" s="384"/>
      <c r="Q263" s="384"/>
      <c r="R263" s="384"/>
      <c r="S263" s="384"/>
      <c r="T263" s="384"/>
      <c r="U263" s="384"/>
      <c r="V263" s="384"/>
      <c r="W263" s="384"/>
      <c r="X263" s="384"/>
      <c r="Y263" s="384"/>
      <c r="Z263" s="384"/>
    </row>
    <row r="264" spans="1:26" ht="18" customHeight="1" x14ac:dyDescent="0.25">
      <c r="A264" s="384"/>
      <c r="B264" s="4"/>
      <c r="C264" s="384"/>
      <c r="D264" s="403"/>
      <c r="E264" s="384"/>
      <c r="F264" s="384"/>
      <c r="G264" s="384"/>
      <c r="H264" s="384"/>
      <c r="I264" s="384"/>
      <c r="J264" s="384"/>
      <c r="K264" s="384"/>
      <c r="L264" s="384"/>
      <c r="M264" s="384"/>
      <c r="N264" s="384"/>
      <c r="O264" s="384"/>
      <c r="P264" s="384"/>
      <c r="Q264" s="384"/>
      <c r="R264" s="384"/>
      <c r="S264" s="384"/>
      <c r="T264" s="384"/>
      <c r="U264" s="384"/>
      <c r="V264" s="384"/>
      <c r="W264" s="384"/>
      <c r="X264" s="384"/>
      <c r="Y264" s="384"/>
      <c r="Z264" s="384"/>
    </row>
    <row r="265" spans="1:26" ht="18" customHeight="1" x14ac:dyDescent="0.25">
      <c r="A265" s="384"/>
      <c r="B265" s="4"/>
      <c r="C265" s="384"/>
      <c r="D265" s="403"/>
      <c r="E265" s="384"/>
      <c r="F265" s="384"/>
      <c r="G265" s="384"/>
      <c r="H265" s="384"/>
      <c r="I265" s="384"/>
      <c r="J265" s="384"/>
      <c r="K265" s="384"/>
      <c r="L265" s="384"/>
      <c r="M265" s="384"/>
      <c r="N265" s="384"/>
      <c r="O265" s="384"/>
      <c r="P265" s="384"/>
      <c r="Q265" s="384"/>
      <c r="R265" s="384"/>
      <c r="S265" s="384"/>
      <c r="T265" s="384"/>
      <c r="U265" s="384"/>
      <c r="V265" s="384"/>
      <c r="W265" s="384"/>
      <c r="X265" s="384"/>
      <c r="Y265" s="384"/>
      <c r="Z265" s="384"/>
    </row>
    <row r="266" spans="1:26" ht="18" customHeight="1" x14ac:dyDescent="0.25">
      <c r="A266" s="384"/>
      <c r="B266" s="4"/>
      <c r="C266" s="384"/>
      <c r="D266" s="403"/>
      <c r="E266" s="384"/>
      <c r="F266" s="384"/>
      <c r="G266" s="384"/>
      <c r="H266" s="384"/>
      <c r="I266" s="384"/>
      <c r="J266" s="384"/>
      <c r="K266" s="384"/>
      <c r="L266" s="384"/>
      <c r="M266" s="384"/>
      <c r="N266" s="384"/>
      <c r="O266" s="384"/>
      <c r="P266" s="384"/>
      <c r="Q266" s="384"/>
      <c r="R266" s="384"/>
      <c r="S266" s="384"/>
      <c r="T266" s="384"/>
      <c r="U266" s="384"/>
      <c r="V266" s="384"/>
      <c r="W266" s="384"/>
      <c r="X266" s="384"/>
      <c r="Y266" s="384"/>
      <c r="Z266" s="384"/>
    </row>
    <row r="267" spans="1:26" ht="18" customHeight="1" x14ac:dyDescent="0.25">
      <c r="A267" s="384"/>
      <c r="B267" s="4"/>
      <c r="C267" s="384"/>
      <c r="D267" s="403"/>
      <c r="E267" s="384"/>
      <c r="F267" s="384"/>
      <c r="G267" s="384"/>
      <c r="H267" s="384"/>
      <c r="I267" s="384"/>
      <c r="J267" s="384"/>
      <c r="K267" s="384"/>
      <c r="L267" s="384"/>
      <c r="M267" s="384"/>
      <c r="N267" s="384"/>
      <c r="O267" s="384"/>
      <c r="P267" s="384"/>
      <c r="Q267" s="384"/>
      <c r="R267" s="384"/>
      <c r="S267" s="384"/>
      <c r="T267" s="384"/>
      <c r="U267" s="384"/>
      <c r="V267" s="384"/>
      <c r="W267" s="384"/>
      <c r="X267" s="384"/>
      <c r="Y267" s="384"/>
      <c r="Z267" s="384"/>
    </row>
    <row r="268" spans="1:26" ht="18" customHeight="1" x14ac:dyDescent="0.25">
      <c r="A268" s="384"/>
      <c r="B268" s="4"/>
      <c r="C268" s="384"/>
      <c r="D268" s="403"/>
      <c r="E268" s="384"/>
      <c r="F268" s="384"/>
      <c r="G268" s="384"/>
      <c r="H268" s="384"/>
      <c r="I268" s="384"/>
      <c r="J268" s="384"/>
      <c r="K268" s="384"/>
      <c r="L268" s="384"/>
      <c r="M268" s="384"/>
      <c r="N268" s="384"/>
      <c r="O268" s="384"/>
      <c r="P268" s="384"/>
      <c r="Q268" s="384"/>
      <c r="R268" s="384"/>
      <c r="S268" s="384"/>
      <c r="T268" s="384"/>
      <c r="U268" s="384"/>
      <c r="V268" s="384"/>
      <c r="W268" s="384"/>
      <c r="X268" s="384"/>
      <c r="Y268" s="384"/>
      <c r="Z268" s="384"/>
    </row>
    <row r="269" spans="1:26" ht="18" customHeight="1" x14ac:dyDescent="0.25">
      <c r="A269" s="384"/>
      <c r="B269" s="4"/>
      <c r="C269" s="384"/>
      <c r="D269" s="403"/>
      <c r="E269" s="384"/>
      <c r="F269" s="384"/>
      <c r="G269" s="384"/>
      <c r="H269" s="384"/>
      <c r="I269" s="384"/>
      <c r="J269" s="384"/>
      <c r="K269" s="384"/>
      <c r="L269" s="384"/>
      <c r="M269" s="384"/>
      <c r="N269" s="384"/>
      <c r="O269" s="384"/>
      <c r="P269" s="384"/>
      <c r="Q269" s="384"/>
      <c r="R269" s="384"/>
      <c r="S269" s="384"/>
      <c r="T269" s="384"/>
      <c r="U269" s="384"/>
      <c r="V269" s="384"/>
      <c r="W269" s="384"/>
      <c r="X269" s="384"/>
      <c r="Y269" s="384"/>
      <c r="Z269" s="384"/>
    </row>
    <row r="270" spans="1:26" ht="18" customHeight="1" x14ac:dyDescent="0.25">
      <c r="A270" s="384"/>
      <c r="B270" s="4"/>
      <c r="C270" s="384"/>
      <c r="D270" s="403"/>
      <c r="E270" s="384"/>
      <c r="F270" s="384"/>
      <c r="G270" s="384"/>
      <c r="H270" s="384"/>
      <c r="I270" s="384"/>
      <c r="J270" s="384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384"/>
      <c r="V270" s="384"/>
      <c r="W270" s="384"/>
      <c r="X270" s="384"/>
      <c r="Y270" s="384"/>
      <c r="Z270" s="384"/>
    </row>
    <row r="271" spans="1:26" ht="18" customHeight="1" x14ac:dyDescent="0.25">
      <c r="A271" s="384"/>
      <c r="B271" s="4"/>
      <c r="C271" s="384"/>
      <c r="D271" s="403"/>
      <c r="E271" s="384"/>
      <c r="F271" s="384"/>
      <c r="G271" s="384"/>
      <c r="H271" s="384"/>
      <c r="I271" s="384"/>
      <c r="J271" s="384"/>
      <c r="K271" s="384"/>
      <c r="L271" s="384"/>
      <c r="M271" s="384"/>
      <c r="N271" s="384"/>
      <c r="O271" s="384"/>
      <c r="P271" s="384"/>
      <c r="Q271" s="384"/>
      <c r="R271" s="384"/>
      <c r="S271" s="384"/>
      <c r="T271" s="384"/>
      <c r="U271" s="384"/>
      <c r="V271" s="384"/>
      <c r="W271" s="384"/>
      <c r="X271" s="384"/>
      <c r="Y271" s="384"/>
      <c r="Z271" s="384"/>
    </row>
    <row r="272" spans="1:26" ht="18" customHeight="1" x14ac:dyDescent="0.25">
      <c r="A272" s="384"/>
      <c r="B272" s="4"/>
      <c r="C272" s="384"/>
      <c r="D272" s="403"/>
      <c r="E272" s="384"/>
      <c r="F272" s="384"/>
      <c r="G272" s="384"/>
      <c r="H272" s="384"/>
      <c r="I272" s="384"/>
      <c r="J272" s="384"/>
      <c r="K272" s="384"/>
      <c r="L272" s="384"/>
      <c r="M272" s="384"/>
      <c r="N272" s="384"/>
      <c r="O272" s="384"/>
      <c r="P272" s="384"/>
      <c r="Q272" s="384"/>
      <c r="R272" s="384"/>
      <c r="S272" s="384"/>
      <c r="T272" s="384"/>
      <c r="U272" s="384"/>
      <c r="V272" s="384"/>
      <c r="W272" s="384"/>
      <c r="X272" s="384"/>
      <c r="Y272" s="384"/>
      <c r="Z272" s="384"/>
    </row>
    <row r="273" spans="1:26" ht="18" customHeight="1" x14ac:dyDescent="0.25">
      <c r="A273" s="384"/>
      <c r="B273" s="4"/>
      <c r="C273" s="384"/>
      <c r="D273" s="403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84"/>
    </row>
    <row r="274" spans="1:26" ht="18" customHeight="1" x14ac:dyDescent="0.25">
      <c r="A274" s="384"/>
      <c r="B274" s="4"/>
      <c r="C274" s="384"/>
      <c r="D274" s="403"/>
      <c r="E274" s="384"/>
      <c r="F274" s="384"/>
      <c r="G274" s="384"/>
      <c r="H274" s="384"/>
      <c r="I274" s="384"/>
      <c r="J274" s="384"/>
      <c r="K274" s="384"/>
      <c r="L274" s="384"/>
      <c r="M274" s="384"/>
      <c r="N274" s="384"/>
      <c r="O274" s="384"/>
      <c r="P274" s="384"/>
      <c r="Q274" s="384"/>
      <c r="R274" s="384"/>
      <c r="S274" s="384"/>
      <c r="T274" s="384"/>
      <c r="U274" s="384"/>
      <c r="V274" s="384"/>
      <c r="W274" s="384"/>
      <c r="X274" s="384"/>
      <c r="Y274" s="384"/>
      <c r="Z274" s="384"/>
    </row>
    <row r="275" spans="1:26" ht="18" customHeight="1" x14ac:dyDescent="0.25">
      <c r="A275" s="384"/>
      <c r="B275" s="4"/>
      <c r="C275" s="384"/>
      <c r="D275" s="403"/>
      <c r="E275" s="384"/>
      <c r="F275" s="384"/>
      <c r="G275" s="384"/>
      <c r="H275" s="384"/>
      <c r="I275" s="384"/>
      <c r="J275" s="384"/>
      <c r="K275" s="384"/>
      <c r="L275" s="384"/>
      <c r="M275" s="384"/>
      <c r="N275" s="384"/>
      <c r="O275" s="384"/>
      <c r="P275" s="384"/>
      <c r="Q275" s="384"/>
      <c r="R275" s="384"/>
      <c r="S275" s="384"/>
      <c r="T275" s="384"/>
      <c r="U275" s="384"/>
      <c r="V275" s="384"/>
      <c r="W275" s="384"/>
      <c r="X275" s="384"/>
      <c r="Y275" s="384"/>
      <c r="Z275" s="384"/>
    </row>
    <row r="276" spans="1:26" ht="18" customHeight="1" x14ac:dyDescent="0.25">
      <c r="A276" s="384"/>
      <c r="B276" s="4"/>
      <c r="C276" s="384"/>
      <c r="D276" s="403"/>
      <c r="E276" s="384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  <c r="X276" s="384"/>
      <c r="Y276" s="384"/>
      <c r="Z276" s="384"/>
    </row>
    <row r="277" spans="1:26" ht="18" customHeight="1" x14ac:dyDescent="0.25">
      <c r="A277" s="384"/>
      <c r="B277" s="4"/>
      <c r="C277" s="384"/>
      <c r="D277" s="403"/>
      <c r="E277" s="384"/>
      <c r="F277" s="384"/>
      <c r="G277" s="384"/>
      <c r="H277" s="384"/>
      <c r="I277" s="384"/>
      <c r="J277" s="384"/>
      <c r="K277" s="384"/>
      <c r="L277" s="384"/>
      <c r="M277" s="384"/>
      <c r="N277" s="384"/>
      <c r="O277" s="384"/>
      <c r="P277" s="384"/>
      <c r="Q277" s="384"/>
      <c r="R277" s="384"/>
      <c r="S277" s="384"/>
      <c r="T277" s="384"/>
      <c r="U277" s="384"/>
      <c r="V277" s="384"/>
      <c r="W277" s="384"/>
      <c r="X277" s="384"/>
      <c r="Y277" s="384"/>
      <c r="Z277" s="384"/>
    </row>
    <row r="278" spans="1:26" ht="18" customHeight="1" x14ac:dyDescent="0.25">
      <c r="A278" s="384"/>
      <c r="B278" s="4"/>
      <c r="C278" s="384"/>
      <c r="D278" s="403"/>
      <c r="E278" s="384"/>
      <c r="F278" s="384"/>
      <c r="G278" s="384"/>
      <c r="H278" s="384"/>
      <c r="I278" s="384"/>
      <c r="J278" s="384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384"/>
      <c r="V278" s="384"/>
      <c r="W278" s="384"/>
      <c r="X278" s="384"/>
      <c r="Y278" s="384"/>
      <c r="Z278" s="384"/>
    </row>
    <row r="279" spans="1:26" ht="18" customHeight="1" x14ac:dyDescent="0.25">
      <c r="A279" s="384"/>
      <c r="B279" s="4"/>
      <c r="C279" s="384"/>
      <c r="D279" s="403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84"/>
    </row>
    <row r="280" spans="1:26" ht="18" customHeight="1" x14ac:dyDescent="0.25">
      <c r="A280" s="384"/>
      <c r="B280" s="4"/>
      <c r="C280" s="384"/>
      <c r="D280" s="403"/>
      <c r="E280" s="384"/>
      <c r="F280" s="384"/>
      <c r="G280" s="384"/>
      <c r="H280" s="384"/>
      <c r="I280" s="384"/>
      <c r="J280" s="384"/>
      <c r="K280" s="384"/>
      <c r="L280" s="384"/>
      <c r="M280" s="384"/>
      <c r="N280" s="384"/>
      <c r="O280" s="384"/>
      <c r="P280" s="384"/>
      <c r="Q280" s="384"/>
      <c r="R280" s="384"/>
      <c r="S280" s="384"/>
      <c r="T280" s="384"/>
      <c r="U280" s="384"/>
      <c r="V280" s="384"/>
      <c r="W280" s="384"/>
      <c r="X280" s="384"/>
      <c r="Y280" s="384"/>
      <c r="Z280" s="384"/>
    </row>
    <row r="281" spans="1:26" ht="18" customHeight="1" x14ac:dyDescent="0.25">
      <c r="A281" s="384"/>
      <c r="B281" s="4"/>
      <c r="C281" s="384"/>
      <c r="D281" s="403"/>
      <c r="E281" s="384"/>
      <c r="F281" s="384"/>
      <c r="G281" s="384"/>
      <c r="H281" s="384"/>
      <c r="I281" s="384"/>
      <c r="J281" s="384"/>
      <c r="K281" s="384"/>
      <c r="L281" s="384"/>
      <c r="M281" s="384"/>
      <c r="N281" s="384"/>
      <c r="O281" s="384"/>
      <c r="P281" s="384"/>
      <c r="Q281" s="384"/>
      <c r="R281" s="384"/>
      <c r="S281" s="384"/>
      <c r="T281" s="384"/>
      <c r="U281" s="384"/>
      <c r="V281" s="384"/>
      <c r="W281" s="384"/>
      <c r="X281" s="384"/>
      <c r="Y281" s="384"/>
      <c r="Z281" s="384"/>
    </row>
    <row r="282" spans="1:26" ht="18" customHeight="1" x14ac:dyDescent="0.25">
      <c r="A282" s="384"/>
      <c r="B282" s="4"/>
      <c r="C282" s="384"/>
      <c r="D282" s="403"/>
      <c r="E282" s="384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/>
      <c r="Y282" s="384"/>
      <c r="Z282" s="384"/>
    </row>
    <row r="283" spans="1:26" ht="18" customHeight="1" x14ac:dyDescent="0.25">
      <c r="A283" s="384"/>
      <c r="B283" s="4"/>
      <c r="C283" s="384"/>
      <c r="D283" s="403"/>
      <c r="E283" s="384"/>
      <c r="F283" s="384"/>
      <c r="G283" s="384"/>
      <c r="H283" s="384"/>
      <c r="I283" s="384"/>
      <c r="J283" s="384"/>
      <c r="K283" s="384"/>
      <c r="L283" s="384"/>
      <c r="M283" s="384"/>
      <c r="N283" s="384"/>
      <c r="O283" s="384"/>
      <c r="P283" s="384"/>
      <c r="Q283" s="384"/>
      <c r="R283" s="384"/>
      <c r="S283" s="384"/>
      <c r="T283" s="384"/>
      <c r="U283" s="384"/>
      <c r="V283" s="384"/>
      <c r="W283" s="384"/>
      <c r="X283" s="384"/>
      <c r="Y283" s="384"/>
      <c r="Z283" s="384"/>
    </row>
    <row r="284" spans="1:26" ht="18" customHeight="1" x14ac:dyDescent="0.25">
      <c r="A284" s="384"/>
      <c r="B284" s="4"/>
      <c r="C284" s="384"/>
      <c r="D284" s="403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384"/>
      <c r="Z284" s="384"/>
    </row>
    <row r="285" spans="1:26" ht="18" customHeight="1" x14ac:dyDescent="0.25">
      <c r="A285" s="384"/>
      <c r="B285" s="4"/>
      <c r="C285" s="384"/>
      <c r="D285" s="403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84"/>
    </row>
    <row r="286" spans="1:26" ht="18" customHeight="1" x14ac:dyDescent="0.25">
      <c r="A286" s="384"/>
      <c r="B286" s="4"/>
      <c r="C286" s="384"/>
      <c r="D286" s="403"/>
      <c r="E286" s="384"/>
      <c r="F286" s="384"/>
      <c r="G286" s="384"/>
      <c r="H286" s="384"/>
      <c r="I286" s="384"/>
      <c r="J286" s="384"/>
      <c r="K286" s="384"/>
      <c r="L286" s="384"/>
      <c r="M286" s="384"/>
      <c r="N286" s="384"/>
      <c r="O286" s="384"/>
      <c r="P286" s="384"/>
      <c r="Q286" s="384"/>
      <c r="R286" s="384"/>
      <c r="S286" s="384"/>
      <c r="T286" s="384"/>
      <c r="U286" s="384"/>
      <c r="V286" s="384"/>
      <c r="W286" s="384"/>
      <c r="X286" s="384"/>
      <c r="Y286" s="384"/>
      <c r="Z286" s="384"/>
    </row>
    <row r="287" spans="1:26" ht="18" customHeight="1" x14ac:dyDescent="0.25">
      <c r="A287" s="384"/>
      <c r="B287" s="4"/>
      <c r="C287" s="384"/>
      <c r="D287" s="403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384"/>
      <c r="Z287" s="384"/>
    </row>
    <row r="288" spans="1:26" ht="18" customHeight="1" x14ac:dyDescent="0.25">
      <c r="A288" s="384"/>
      <c r="B288" s="4"/>
      <c r="C288" s="384"/>
      <c r="D288" s="403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384"/>
      <c r="Z288" s="384"/>
    </row>
    <row r="289" spans="1:26" ht="18" customHeight="1" x14ac:dyDescent="0.25">
      <c r="A289" s="384"/>
      <c r="B289" s="4"/>
      <c r="C289" s="384"/>
      <c r="D289" s="403"/>
      <c r="E289" s="384"/>
      <c r="F289" s="384"/>
      <c r="G289" s="384"/>
      <c r="H289" s="384"/>
      <c r="I289" s="384"/>
      <c r="J289" s="384"/>
      <c r="K289" s="384"/>
      <c r="L289" s="384"/>
      <c r="M289" s="384"/>
      <c r="N289" s="384"/>
      <c r="O289" s="384"/>
      <c r="P289" s="384"/>
      <c r="Q289" s="384"/>
      <c r="R289" s="384"/>
      <c r="S289" s="384"/>
      <c r="T289" s="384"/>
      <c r="U289" s="384"/>
      <c r="V289" s="384"/>
      <c r="W289" s="384"/>
      <c r="X289" s="384"/>
      <c r="Y289" s="384"/>
      <c r="Z289" s="384"/>
    </row>
    <row r="290" spans="1:26" ht="18" customHeight="1" x14ac:dyDescent="0.25">
      <c r="A290" s="384"/>
      <c r="B290" s="4"/>
      <c r="C290" s="384"/>
      <c r="D290" s="403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84"/>
    </row>
    <row r="291" spans="1:26" ht="18" customHeight="1" x14ac:dyDescent="0.25">
      <c r="A291" s="384"/>
      <c r="B291" s="4"/>
      <c r="C291" s="384"/>
      <c r="D291" s="403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84"/>
    </row>
    <row r="292" spans="1:26" ht="18" customHeight="1" x14ac:dyDescent="0.25">
      <c r="A292" s="384"/>
      <c r="B292" s="4"/>
      <c r="C292" s="384"/>
      <c r="D292" s="403"/>
      <c r="E292" s="384"/>
      <c r="F292" s="384"/>
      <c r="G292" s="384"/>
      <c r="H292" s="384"/>
      <c r="I292" s="384"/>
      <c r="J292" s="384"/>
      <c r="K292" s="384"/>
      <c r="L292" s="384"/>
      <c r="M292" s="384"/>
      <c r="N292" s="384"/>
      <c r="O292" s="384"/>
      <c r="P292" s="384"/>
      <c r="Q292" s="384"/>
      <c r="R292" s="384"/>
      <c r="S292" s="384"/>
      <c r="T292" s="384"/>
      <c r="U292" s="384"/>
      <c r="V292" s="384"/>
      <c r="W292" s="384"/>
      <c r="X292" s="384"/>
      <c r="Y292" s="384"/>
      <c r="Z292" s="384"/>
    </row>
    <row r="293" spans="1:26" ht="18" customHeight="1" x14ac:dyDescent="0.25">
      <c r="A293" s="384"/>
      <c r="B293" s="4"/>
      <c r="C293" s="384"/>
      <c r="D293" s="403"/>
      <c r="E293" s="384"/>
      <c r="F293" s="384"/>
      <c r="G293" s="384"/>
      <c r="H293" s="384"/>
      <c r="I293" s="384"/>
      <c r="J293" s="384"/>
      <c r="K293" s="384"/>
      <c r="L293" s="384"/>
      <c r="M293" s="384"/>
      <c r="N293" s="384"/>
      <c r="O293" s="384"/>
      <c r="P293" s="384"/>
      <c r="Q293" s="384"/>
      <c r="R293" s="384"/>
      <c r="S293" s="384"/>
      <c r="T293" s="384"/>
      <c r="U293" s="384"/>
      <c r="V293" s="384"/>
      <c r="W293" s="384"/>
      <c r="X293" s="384"/>
      <c r="Y293" s="384"/>
      <c r="Z293" s="384"/>
    </row>
    <row r="294" spans="1:26" ht="18" customHeight="1" x14ac:dyDescent="0.25">
      <c r="A294" s="384"/>
      <c r="B294" s="4"/>
      <c r="C294" s="384"/>
      <c r="D294" s="403"/>
      <c r="E294" s="384"/>
      <c r="F294" s="384"/>
      <c r="G294" s="384"/>
      <c r="H294" s="384"/>
      <c r="I294" s="384"/>
      <c r="J294" s="384"/>
      <c r="K294" s="384"/>
      <c r="L294" s="384"/>
      <c r="M294" s="384"/>
      <c r="N294" s="384"/>
      <c r="O294" s="384"/>
      <c r="P294" s="384"/>
      <c r="Q294" s="384"/>
      <c r="R294" s="384"/>
      <c r="S294" s="384"/>
      <c r="T294" s="384"/>
      <c r="U294" s="384"/>
      <c r="V294" s="384"/>
      <c r="W294" s="384"/>
      <c r="X294" s="384"/>
      <c r="Y294" s="384"/>
      <c r="Z294" s="384"/>
    </row>
    <row r="295" spans="1:26" ht="18" customHeight="1" x14ac:dyDescent="0.25">
      <c r="A295" s="384"/>
      <c r="B295" s="4"/>
      <c r="C295" s="384"/>
      <c r="D295" s="403"/>
      <c r="E295" s="384"/>
      <c r="F295" s="384"/>
      <c r="G295" s="384"/>
      <c r="H295" s="384"/>
      <c r="I295" s="384"/>
      <c r="J295" s="384"/>
      <c r="K295" s="384"/>
      <c r="L295" s="384"/>
      <c r="M295" s="384"/>
      <c r="N295" s="384"/>
      <c r="O295" s="384"/>
      <c r="P295" s="384"/>
      <c r="Q295" s="384"/>
      <c r="R295" s="384"/>
      <c r="S295" s="384"/>
      <c r="T295" s="384"/>
      <c r="U295" s="384"/>
      <c r="V295" s="384"/>
      <c r="W295" s="384"/>
      <c r="X295" s="384"/>
      <c r="Y295" s="384"/>
      <c r="Z295" s="384"/>
    </row>
    <row r="296" spans="1:26" ht="18" customHeight="1" x14ac:dyDescent="0.25">
      <c r="A296" s="384"/>
      <c r="B296" s="4"/>
      <c r="C296" s="384"/>
      <c r="D296" s="403"/>
      <c r="E296" s="384"/>
      <c r="F296" s="384"/>
      <c r="G296" s="384"/>
      <c r="H296" s="384"/>
      <c r="I296" s="384"/>
      <c r="J296" s="384"/>
      <c r="K296" s="384"/>
      <c r="L296" s="384"/>
      <c r="M296" s="384"/>
      <c r="N296" s="384"/>
      <c r="O296" s="384"/>
      <c r="P296" s="384"/>
      <c r="Q296" s="384"/>
      <c r="R296" s="384"/>
      <c r="S296" s="384"/>
      <c r="T296" s="384"/>
      <c r="U296" s="384"/>
      <c r="V296" s="384"/>
      <c r="W296" s="384"/>
      <c r="X296" s="384"/>
      <c r="Y296" s="384"/>
      <c r="Z296" s="384"/>
    </row>
    <row r="297" spans="1:26" ht="18" customHeight="1" x14ac:dyDescent="0.25">
      <c r="A297" s="384"/>
      <c r="B297" s="4"/>
      <c r="C297" s="384"/>
      <c r="D297" s="403"/>
      <c r="E297" s="384"/>
      <c r="F297" s="384"/>
      <c r="G297" s="384"/>
      <c r="H297" s="384"/>
      <c r="I297" s="384"/>
      <c r="J297" s="384"/>
      <c r="K297" s="384"/>
      <c r="L297" s="384"/>
      <c r="M297" s="384"/>
      <c r="N297" s="384"/>
      <c r="O297" s="384"/>
      <c r="P297" s="384"/>
      <c r="Q297" s="384"/>
      <c r="R297" s="384"/>
      <c r="S297" s="384"/>
      <c r="T297" s="384"/>
      <c r="U297" s="384"/>
      <c r="V297" s="384"/>
      <c r="W297" s="384"/>
      <c r="X297" s="384"/>
      <c r="Y297" s="384"/>
      <c r="Z297" s="384"/>
    </row>
    <row r="298" spans="1:26" ht="18" customHeight="1" x14ac:dyDescent="0.25">
      <c r="A298" s="384"/>
      <c r="B298" s="4"/>
      <c r="C298" s="384"/>
      <c r="D298" s="403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384"/>
      <c r="Z298" s="384"/>
    </row>
    <row r="299" spans="1:26" ht="18" customHeight="1" x14ac:dyDescent="0.25">
      <c r="A299" s="384"/>
      <c r="B299" s="4"/>
      <c r="C299" s="384"/>
      <c r="D299" s="403"/>
      <c r="E299" s="384"/>
      <c r="F299" s="384"/>
      <c r="G299" s="384"/>
      <c r="H299" s="384"/>
      <c r="I299" s="384"/>
      <c r="J299" s="384"/>
      <c r="K299" s="384"/>
      <c r="L299" s="384"/>
      <c r="M299" s="384"/>
      <c r="N299" s="384"/>
      <c r="O299" s="384"/>
      <c r="P299" s="384"/>
      <c r="Q299" s="384"/>
      <c r="R299" s="384"/>
      <c r="S299" s="384"/>
      <c r="T299" s="384"/>
      <c r="U299" s="384"/>
      <c r="V299" s="384"/>
      <c r="W299" s="384"/>
      <c r="X299" s="384"/>
      <c r="Y299" s="384"/>
      <c r="Z299" s="384"/>
    </row>
    <row r="300" spans="1:26" ht="18" customHeight="1" x14ac:dyDescent="0.25">
      <c r="A300" s="384"/>
      <c r="B300" s="4"/>
      <c r="C300" s="384"/>
      <c r="D300" s="403"/>
      <c r="E300" s="384"/>
      <c r="F300" s="384"/>
      <c r="G300" s="384"/>
      <c r="H300" s="384"/>
      <c r="I300" s="384"/>
      <c r="J300" s="384"/>
      <c r="K300" s="384"/>
      <c r="L300" s="384"/>
      <c r="M300" s="384"/>
      <c r="N300" s="384"/>
      <c r="O300" s="384"/>
      <c r="P300" s="384"/>
      <c r="Q300" s="384"/>
      <c r="R300" s="384"/>
      <c r="S300" s="384"/>
      <c r="T300" s="384"/>
      <c r="U300" s="384"/>
      <c r="V300" s="384"/>
      <c r="W300" s="384"/>
      <c r="X300" s="384"/>
      <c r="Y300" s="384"/>
      <c r="Z300" s="384"/>
    </row>
    <row r="301" spans="1:26" ht="18" customHeight="1" x14ac:dyDescent="0.25">
      <c r="A301" s="384"/>
      <c r="B301" s="4"/>
      <c r="C301" s="384"/>
      <c r="D301" s="403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84"/>
    </row>
    <row r="302" spans="1:26" ht="18" customHeight="1" x14ac:dyDescent="0.25">
      <c r="A302" s="384"/>
      <c r="B302" s="4"/>
      <c r="C302" s="384"/>
      <c r="D302" s="403"/>
      <c r="E302" s="384"/>
      <c r="F302" s="384"/>
      <c r="G302" s="384"/>
      <c r="H302" s="384"/>
      <c r="I302" s="384"/>
      <c r="J302" s="384"/>
      <c r="K302" s="384"/>
      <c r="L302" s="384"/>
      <c r="M302" s="384"/>
      <c r="N302" s="384"/>
      <c r="O302" s="384"/>
      <c r="P302" s="384"/>
      <c r="Q302" s="384"/>
      <c r="R302" s="384"/>
      <c r="S302" s="384"/>
      <c r="T302" s="384"/>
      <c r="U302" s="384"/>
      <c r="V302" s="384"/>
      <c r="W302" s="384"/>
      <c r="X302" s="384"/>
      <c r="Y302" s="384"/>
      <c r="Z302" s="384"/>
    </row>
    <row r="303" spans="1:26" ht="18" customHeight="1" x14ac:dyDescent="0.25">
      <c r="A303" s="384"/>
      <c r="B303" s="4"/>
      <c r="C303" s="384"/>
      <c r="D303" s="403"/>
      <c r="E303" s="384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  <c r="X303" s="384"/>
      <c r="Y303" s="384"/>
      <c r="Z303" s="384"/>
    </row>
    <row r="304" spans="1:26" ht="18" customHeight="1" x14ac:dyDescent="0.25">
      <c r="A304" s="384"/>
      <c r="B304" s="4"/>
      <c r="C304" s="384"/>
      <c r="D304" s="403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384"/>
      <c r="Z304" s="384"/>
    </row>
    <row r="305" spans="1:26" ht="18" customHeight="1" x14ac:dyDescent="0.25">
      <c r="A305" s="384"/>
      <c r="B305" s="4"/>
      <c r="C305" s="384"/>
      <c r="D305" s="403"/>
      <c r="E305" s="384"/>
      <c r="F305" s="384"/>
      <c r="G305" s="384"/>
      <c r="H305" s="384"/>
      <c r="I305" s="384"/>
      <c r="J305" s="384"/>
      <c r="K305" s="384"/>
      <c r="L305" s="384"/>
      <c r="M305" s="384"/>
      <c r="N305" s="384"/>
      <c r="O305" s="384"/>
      <c r="P305" s="384"/>
      <c r="Q305" s="384"/>
      <c r="R305" s="384"/>
      <c r="S305" s="384"/>
      <c r="T305" s="384"/>
      <c r="U305" s="384"/>
      <c r="V305" s="384"/>
      <c r="W305" s="384"/>
      <c r="X305" s="384"/>
      <c r="Y305" s="384"/>
      <c r="Z305" s="384"/>
    </row>
    <row r="306" spans="1:26" ht="18" customHeight="1" x14ac:dyDescent="0.25">
      <c r="A306" s="384"/>
      <c r="B306" s="4"/>
      <c r="C306" s="384"/>
      <c r="D306" s="403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84"/>
    </row>
    <row r="307" spans="1:26" ht="18" customHeight="1" x14ac:dyDescent="0.25">
      <c r="A307" s="384"/>
      <c r="B307" s="4"/>
      <c r="C307" s="384"/>
      <c r="D307" s="403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84"/>
    </row>
    <row r="308" spans="1:26" ht="18" customHeight="1" x14ac:dyDescent="0.25">
      <c r="A308" s="384"/>
      <c r="B308" s="4"/>
      <c r="C308" s="384"/>
      <c r="D308" s="403"/>
      <c r="E308" s="384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  <c r="X308" s="384"/>
      <c r="Y308" s="384"/>
      <c r="Z308" s="384"/>
    </row>
    <row r="309" spans="1:26" ht="18" customHeight="1" x14ac:dyDescent="0.25">
      <c r="A309" s="384"/>
      <c r="B309" s="4"/>
      <c r="C309" s="384"/>
      <c r="D309" s="403"/>
      <c r="E309" s="384"/>
      <c r="F309" s="384"/>
      <c r="G309" s="384"/>
      <c r="H309" s="384"/>
      <c r="I309" s="384"/>
      <c r="J309" s="384"/>
      <c r="K309" s="384"/>
      <c r="L309" s="384"/>
      <c r="M309" s="384"/>
      <c r="N309" s="384"/>
      <c r="O309" s="384"/>
      <c r="P309" s="384"/>
      <c r="Q309" s="384"/>
      <c r="R309" s="384"/>
      <c r="S309" s="384"/>
      <c r="T309" s="384"/>
      <c r="U309" s="384"/>
      <c r="V309" s="384"/>
      <c r="W309" s="384"/>
      <c r="X309" s="384"/>
      <c r="Y309" s="384"/>
      <c r="Z309" s="384"/>
    </row>
    <row r="310" spans="1:26" ht="18" customHeight="1" x14ac:dyDescent="0.25">
      <c r="A310" s="384"/>
      <c r="B310" s="4"/>
      <c r="C310" s="384"/>
      <c r="D310" s="403"/>
      <c r="E310" s="384"/>
      <c r="F310" s="384"/>
      <c r="G310" s="384"/>
      <c r="H310" s="384"/>
      <c r="I310" s="384"/>
      <c r="J310" s="384"/>
      <c r="K310" s="384"/>
      <c r="L310" s="384"/>
      <c r="M310" s="384"/>
      <c r="N310" s="384"/>
      <c r="O310" s="384"/>
      <c r="P310" s="384"/>
      <c r="Q310" s="384"/>
      <c r="R310" s="384"/>
      <c r="S310" s="384"/>
      <c r="T310" s="384"/>
      <c r="U310" s="384"/>
      <c r="V310" s="384"/>
      <c r="W310" s="384"/>
      <c r="X310" s="384"/>
      <c r="Y310" s="384"/>
      <c r="Z310" s="384"/>
    </row>
    <row r="311" spans="1:26" ht="18" customHeight="1" x14ac:dyDescent="0.25">
      <c r="A311" s="384"/>
      <c r="B311" s="4"/>
      <c r="C311" s="384"/>
      <c r="D311" s="403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84"/>
    </row>
    <row r="312" spans="1:26" ht="18" customHeight="1" x14ac:dyDescent="0.25">
      <c r="A312" s="384"/>
      <c r="B312" s="4"/>
      <c r="C312" s="384"/>
      <c r="D312" s="403"/>
      <c r="E312" s="384"/>
      <c r="F312" s="384"/>
      <c r="G312" s="384"/>
      <c r="H312" s="384"/>
      <c r="I312" s="384"/>
      <c r="J312" s="384"/>
      <c r="K312" s="384"/>
      <c r="L312" s="384"/>
      <c r="M312" s="384"/>
      <c r="N312" s="384"/>
      <c r="O312" s="384"/>
      <c r="P312" s="384"/>
      <c r="Q312" s="384"/>
      <c r="R312" s="384"/>
      <c r="S312" s="384"/>
      <c r="T312" s="384"/>
      <c r="U312" s="384"/>
      <c r="V312" s="384"/>
      <c r="W312" s="384"/>
      <c r="X312" s="384"/>
      <c r="Y312" s="384"/>
      <c r="Z312" s="384"/>
    </row>
    <row r="313" spans="1:26" ht="18" customHeight="1" x14ac:dyDescent="0.25">
      <c r="A313" s="384"/>
      <c r="B313" s="4"/>
      <c r="C313" s="384"/>
      <c r="D313" s="403"/>
      <c r="E313" s="384"/>
      <c r="F313" s="384"/>
      <c r="G313" s="384"/>
      <c r="H313" s="384"/>
      <c r="I313" s="384"/>
      <c r="J313" s="384"/>
      <c r="K313" s="384"/>
      <c r="L313" s="384"/>
      <c r="M313" s="384"/>
      <c r="N313" s="384"/>
      <c r="O313" s="384"/>
      <c r="P313" s="384"/>
      <c r="Q313" s="384"/>
      <c r="R313" s="384"/>
      <c r="S313" s="384"/>
      <c r="T313" s="384"/>
      <c r="U313" s="384"/>
      <c r="V313" s="384"/>
      <c r="W313" s="384"/>
      <c r="X313" s="384"/>
      <c r="Y313" s="384"/>
      <c r="Z313" s="384"/>
    </row>
    <row r="314" spans="1:26" ht="18" customHeight="1" x14ac:dyDescent="0.25">
      <c r="A314" s="384"/>
      <c r="B314" s="4"/>
      <c r="C314" s="384"/>
      <c r="D314" s="403"/>
      <c r="E314" s="384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  <c r="X314" s="384"/>
      <c r="Y314" s="384"/>
      <c r="Z314" s="384"/>
    </row>
    <row r="315" spans="1:26" ht="18" customHeight="1" x14ac:dyDescent="0.25">
      <c r="A315" s="384"/>
      <c r="B315" s="4"/>
      <c r="C315" s="384"/>
      <c r="D315" s="403"/>
      <c r="E315" s="384"/>
      <c r="F315" s="384"/>
      <c r="G315" s="384"/>
      <c r="H315" s="384"/>
      <c r="I315" s="384"/>
      <c r="J315" s="384"/>
      <c r="K315" s="384"/>
      <c r="L315" s="384"/>
      <c r="M315" s="384"/>
      <c r="N315" s="384"/>
      <c r="O315" s="384"/>
      <c r="P315" s="384"/>
      <c r="Q315" s="384"/>
      <c r="R315" s="384"/>
      <c r="S315" s="384"/>
      <c r="T315" s="384"/>
      <c r="U315" s="384"/>
      <c r="V315" s="384"/>
      <c r="W315" s="384"/>
      <c r="X315" s="384"/>
      <c r="Y315" s="384"/>
      <c r="Z315" s="384"/>
    </row>
    <row r="316" spans="1:26" ht="18" customHeight="1" x14ac:dyDescent="0.25">
      <c r="A316" s="384"/>
      <c r="B316" s="4"/>
      <c r="C316" s="384"/>
      <c r="D316" s="403"/>
      <c r="E316" s="384"/>
      <c r="F316" s="384"/>
      <c r="G316" s="384"/>
      <c r="H316" s="384"/>
      <c r="I316" s="384"/>
      <c r="J316" s="384"/>
      <c r="K316" s="384"/>
      <c r="L316" s="384"/>
      <c r="M316" s="384"/>
      <c r="N316" s="384"/>
      <c r="O316" s="384"/>
      <c r="P316" s="384"/>
      <c r="Q316" s="384"/>
      <c r="R316" s="384"/>
      <c r="S316" s="384"/>
      <c r="T316" s="384"/>
      <c r="U316" s="384"/>
      <c r="V316" s="384"/>
      <c r="W316" s="384"/>
      <c r="X316" s="384"/>
      <c r="Y316" s="384"/>
      <c r="Z316" s="384"/>
    </row>
    <row r="317" spans="1:26" ht="18" customHeight="1" x14ac:dyDescent="0.25">
      <c r="A317" s="384"/>
      <c r="B317" s="4"/>
      <c r="C317" s="384"/>
      <c r="D317" s="403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84"/>
    </row>
    <row r="318" spans="1:26" ht="18" customHeight="1" x14ac:dyDescent="0.25">
      <c r="A318" s="384"/>
      <c r="B318" s="4"/>
      <c r="C318" s="384"/>
      <c r="D318" s="403"/>
      <c r="E318" s="384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  <c r="X318" s="384"/>
      <c r="Y318" s="384"/>
      <c r="Z318" s="384"/>
    </row>
    <row r="319" spans="1:26" ht="18" customHeight="1" x14ac:dyDescent="0.25">
      <c r="A319" s="384"/>
      <c r="B319" s="4"/>
      <c r="C319" s="384"/>
      <c r="D319" s="403"/>
      <c r="E319" s="384"/>
      <c r="F319" s="384"/>
      <c r="G319" s="384"/>
      <c r="H319" s="384"/>
      <c r="I319" s="384"/>
      <c r="J319" s="384"/>
      <c r="K319" s="384"/>
      <c r="L319" s="384"/>
      <c r="M319" s="384"/>
      <c r="N319" s="384"/>
      <c r="O319" s="384"/>
      <c r="P319" s="384"/>
      <c r="Q319" s="384"/>
      <c r="R319" s="384"/>
      <c r="S319" s="384"/>
      <c r="T319" s="384"/>
      <c r="U319" s="384"/>
      <c r="V319" s="384"/>
      <c r="W319" s="384"/>
      <c r="X319" s="384"/>
      <c r="Y319" s="384"/>
      <c r="Z319" s="384"/>
    </row>
    <row r="320" spans="1:26" ht="18" customHeight="1" x14ac:dyDescent="0.25">
      <c r="A320" s="384"/>
      <c r="B320" s="4"/>
      <c r="C320" s="384"/>
      <c r="D320" s="403"/>
      <c r="E320" s="384"/>
      <c r="F320" s="384"/>
      <c r="G320" s="384"/>
      <c r="H320" s="384"/>
      <c r="I320" s="384"/>
      <c r="J320" s="384"/>
      <c r="K320" s="384"/>
      <c r="L320" s="384"/>
      <c r="M320" s="384"/>
      <c r="N320" s="384"/>
      <c r="O320" s="384"/>
      <c r="P320" s="384"/>
      <c r="Q320" s="384"/>
      <c r="R320" s="384"/>
      <c r="S320" s="384"/>
      <c r="T320" s="384"/>
      <c r="U320" s="384"/>
      <c r="V320" s="384"/>
      <c r="W320" s="384"/>
      <c r="X320" s="384"/>
      <c r="Y320" s="384"/>
      <c r="Z320" s="384"/>
    </row>
    <row r="321" spans="1:26" ht="18" customHeight="1" x14ac:dyDescent="0.25">
      <c r="A321" s="384"/>
      <c r="B321" s="4"/>
      <c r="C321" s="384"/>
      <c r="D321" s="403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84"/>
    </row>
    <row r="322" spans="1:26" ht="18" customHeight="1" x14ac:dyDescent="0.25">
      <c r="A322" s="384"/>
      <c r="B322" s="4"/>
      <c r="C322" s="384"/>
      <c r="D322" s="403"/>
      <c r="E322" s="384"/>
      <c r="F322" s="384"/>
      <c r="G322" s="384"/>
      <c r="H322" s="384"/>
      <c r="I322" s="384"/>
      <c r="J322" s="384"/>
      <c r="K322" s="384"/>
      <c r="L322" s="384"/>
      <c r="M322" s="384"/>
      <c r="N322" s="384"/>
      <c r="O322" s="384"/>
      <c r="P322" s="384"/>
      <c r="Q322" s="384"/>
      <c r="R322" s="384"/>
      <c r="S322" s="384"/>
      <c r="T322" s="384"/>
      <c r="U322" s="384"/>
      <c r="V322" s="384"/>
      <c r="W322" s="384"/>
      <c r="X322" s="384"/>
      <c r="Y322" s="384"/>
      <c r="Z322" s="384"/>
    </row>
    <row r="323" spans="1:26" ht="18" customHeight="1" x14ac:dyDescent="0.25">
      <c r="A323" s="384"/>
      <c r="B323" s="4"/>
      <c r="C323" s="384"/>
      <c r="D323" s="403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384"/>
      <c r="Z323" s="384"/>
    </row>
    <row r="324" spans="1:26" ht="18" customHeight="1" x14ac:dyDescent="0.25">
      <c r="A324" s="384"/>
      <c r="B324" s="4"/>
      <c r="C324" s="384"/>
      <c r="D324" s="403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384"/>
      <c r="Z324" s="384"/>
    </row>
    <row r="325" spans="1:26" ht="18" customHeight="1" x14ac:dyDescent="0.25">
      <c r="A325" s="384"/>
      <c r="B325" s="4"/>
      <c r="C325" s="384"/>
      <c r="D325" s="403"/>
      <c r="E325" s="384"/>
      <c r="F325" s="384"/>
      <c r="G325" s="384"/>
      <c r="H325" s="384"/>
      <c r="I325" s="384"/>
      <c r="J325" s="384"/>
      <c r="K325" s="384"/>
      <c r="L325" s="384"/>
      <c r="M325" s="384"/>
      <c r="N325" s="384"/>
      <c r="O325" s="384"/>
      <c r="P325" s="384"/>
      <c r="Q325" s="384"/>
      <c r="R325" s="384"/>
      <c r="S325" s="384"/>
      <c r="T325" s="384"/>
      <c r="U325" s="384"/>
      <c r="V325" s="384"/>
      <c r="W325" s="384"/>
      <c r="X325" s="384"/>
      <c r="Y325" s="384"/>
      <c r="Z325" s="384"/>
    </row>
    <row r="326" spans="1:26" ht="18" customHeight="1" x14ac:dyDescent="0.25">
      <c r="A326" s="384"/>
      <c r="B326" s="4"/>
      <c r="C326" s="384"/>
      <c r="D326" s="403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84"/>
    </row>
    <row r="327" spans="1:26" ht="18" customHeight="1" x14ac:dyDescent="0.25">
      <c r="A327" s="384"/>
      <c r="B327" s="4"/>
      <c r="C327" s="384"/>
      <c r="D327" s="403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84"/>
    </row>
    <row r="328" spans="1:26" ht="18" customHeight="1" x14ac:dyDescent="0.25">
      <c r="A328" s="384"/>
      <c r="B328" s="4"/>
      <c r="C328" s="384"/>
      <c r="D328" s="403"/>
      <c r="E328" s="384"/>
      <c r="F328" s="384"/>
      <c r="G328" s="384"/>
      <c r="H328" s="384"/>
      <c r="I328" s="384"/>
      <c r="J328" s="384"/>
      <c r="K328" s="384"/>
      <c r="L328" s="384"/>
      <c r="M328" s="384"/>
      <c r="N328" s="384"/>
      <c r="O328" s="384"/>
      <c r="P328" s="384"/>
      <c r="Q328" s="384"/>
      <c r="R328" s="384"/>
      <c r="S328" s="384"/>
      <c r="T328" s="384"/>
      <c r="U328" s="384"/>
      <c r="V328" s="384"/>
      <c r="W328" s="384"/>
      <c r="X328" s="384"/>
      <c r="Y328" s="384"/>
      <c r="Z328" s="384"/>
    </row>
    <row r="329" spans="1:26" ht="18" customHeight="1" x14ac:dyDescent="0.25">
      <c r="A329" s="384"/>
      <c r="B329" s="4"/>
      <c r="C329" s="384"/>
      <c r="D329" s="403"/>
      <c r="E329" s="384"/>
      <c r="F329" s="384"/>
      <c r="G329" s="384"/>
      <c r="H329" s="384"/>
      <c r="I329" s="384"/>
      <c r="J329" s="384"/>
      <c r="K329" s="384"/>
      <c r="L329" s="384"/>
      <c r="M329" s="384"/>
      <c r="N329" s="384"/>
      <c r="O329" s="384"/>
      <c r="P329" s="384"/>
      <c r="Q329" s="384"/>
      <c r="R329" s="384"/>
      <c r="S329" s="384"/>
      <c r="T329" s="384"/>
      <c r="U329" s="384"/>
      <c r="V329" s="384"/>
      <c r="W329" s="384"/>
      <c r="X329" s="384"/>
      <c r="Y329" s="384"/>
      <c r="Z329" s="384"/>
    </row>
    <row r="330" spans="1:26" ht="18" customHeight="1" x14ac:dyDescent="0.25">
      <c r="A330" s="384"/>
      <c r="B330" s="4"/>
      <c r="C330" s="384"/>
      <c r="D330" s="403"/>
      <c r="E330" s="384"/>
      <c r="F330" s="384"/>
      <c r="G330" s="384"/>
      <c r="H330" s="384"/>
      <c r="I330" s="384"/>
      <c r="J330" s="384"/>
      <c r="K330" s="384"/>
      <c r="L330" s="384"/>
      <c r="M330" s="384"/>
      <c r="N330" s="384"/>
      <c r="O330" s="384"/>
      <c r="P330" s="384"/>
      <c r="Q330" s="384"/>
      <c r="R330" s="384"/>
      <c r="S330" s="384"/>
      <c r="T330" s="384"/>
      <c r="U330" s="384"/>
      <c r="V330" s="384"/>
      <c r="W330" s="384"/>
      <c r="X330" s="384"/>
      <c r="Y330" s="384"/>
      <c r="Z330" s="384"/>
    </row>
    <row r="331" spans="1:26" ht="18" customHeight="1" x14ac:dyDescent="0.25">
      <c r="A331" s="384"/>
      <c r="B331" s="4"/>
      <c r="C331" s="384"/>
      <c r="D331" s="403"/>
      <c r="E331" s="384"/>
      <c r="F331" s="384"/>
      <c r="G331" s="384"/>
      <c r="H331" s="384"/>
      <c r="I331" s="384"/>
      <c r="J331" s="384"/>
      <c r="K331" s="384"/>
      <c r="L331" s="384"/>
      <c r="M331" s="384"/>
      <c r="N331" s="384"/>
      <c r="O331" s="384"/>
      <c r="P331" s="384"/>
      <c r="Q331" s="384"/>
      <c r="R331" s="384"/>
      <c r="S331" s="384"/>
      <c r="T331" s="384"/>
      <c r="U331" s="384"/>
      <c r="V331" s="384"/>
      <c r="W331" s="384"/>
      <c r="X331" s="384"/>
      <c r="Y331" s="384"/>
      <c r="Z331" s="384"/>
    </row>
    <row r="332" spans="1:26" ht="18" customHeight="1" x14ac:dyDescent="0.25">
      <c r="A332" s="384"/>
      <c r="B332" s="4"/>
      <c r="C332" s="384"/>
      <c r="D332" s="403"/>
      <c r="E332" s="384"/>
      <c r="F332" s="384"/>
      <c r="G332" s="384"/>
      <c r="H332" s="384"/>
      <c r="I332" s="384"/>
      <c r="J332" s="384"/>
      <c r="K332" s="384"/>
      <c r="L332" s="384"/>
      <c r="M332" s="384"/>
      <c r="N332" s="384"/>
      <c r="O332" s="384"/>
      <c r="P332" s="384"/>
      <c r="Q332" s="384"/>
      <c r="R332" s="384"/>
      <c r="S332" s="384"/>
      <c r="T332" s="384"/>
      <c r="U332" s="384"/>
      <c r="V332" s="384"/>
      <c r="W332" s="384"/>
      <c r="X332" s="384"/>
      <c r="Y332" s="384"/>
      <c r="Z332" s="384"/>
    </row>
    <row r="333" spans="1:26" ht="18" customHeight="1" x14ac:dyDescent="0.25">
      <c r="A333" s="384"/>
      <c r="B333" s="4"/>
      <c r="C333" s="384"/>
      <c r="D333" s="403"/>
      <c r="E333" s="384"/>
      <c r="F333" s="384"/>
      <c r="G333" s="384"/>
      <c r="H333" s="384"/>
      <c r="I333" s="384"/>
      <c r="J333" s="384"/>
      <c r="K333" s="384"/>
      <c r="L333" s="384"/>
      <c r="M333" s="384"/>
      <c r="N333" s="384"/>
      <c r="O333" s="384"/>
      <c r="P333" s="384"/>
      <c r="Q333" s="384"/>
      <c r="R333" s="384"/>
      <c r="S333" s="384"/>
      <c r="T333" s="384"/>
      <c r="U333" s="384"/>
      <c r="V333" s="384"/>
      <c r="W333" s="384"/>
      <c r="X333" s="384"/>
      <c r="Y333" s="384"/>
      <c r="Z333" s="384"/>
    </row>
    <row r="334" spans="1:26" ht="18" customHeight="1" x14ac:dyDescent="0.25">
      <c r="A334" s="384"/>
      <c r="B334" s="4"/>
      <c r="C334" s="384"/>
      <c r="D334" s="403"/>
      <c r="E334" s="384"/>
      <c r="F334" s="384"/>
      <c r="G334" s="384"/>
      <c r="H334" s="384"/>
      <c r="I334" s="384"/>
      <c r="J334" s="384"/>
      <c r="K334" s="384"/>
      <c r="L334" s="384"/>
      <c r="M334" s="384"/>
      <c r="N334" s="384"/>
      <c r="O334" s="384"/>
      <c r="P334" s="384"/>
      <c r="Q334" s="384"/>
      <c r="R334" s="384"/>
      <c r="S334" s="384"/>
      <c r="T334" s="384"/>
      <c r="U334" s="384"/>
      <c r="V334" s="384"/>
      <c r="W334" s="384"/>
      <c r="X334" s="384"/>
      <c r="Y334" s="384"/>
      <c r="Z334" s="384"/>
    </row>
    <row r="335" spans="1:26" ht="18" customHeight="1" x14ac:dyDescent="0.25">
      <c r="A335" s="384"/>
      <c r="B335" s="4"/>
      <c r="C335" s="384"/>
      <c r="D335" s="403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384"/>
      <c r="Z335" s="384"/>
    </row>
    <row r="336" spans="1:26" ht="18" customHeight="1" x14ac:dyDescent="0.25">
      <c r="A336" s="384"/>
      <c r="B336" s="4"/>
      <c r="C336" s="384"/>
      <c r="D336" s="403"/>
      <c r="E336" s="384"/>
      <c r="F336" s="384"/>
      <c r="G336" s="384"/>
      <c r="H336" s="384"/>
      <c r="I336" s="384"/>
      <c r="J336" s="384"/>
      <c r="K336" s="384"/>
      <c r="L336" s="384"/>
      <c r="M336" s="384"/>
      <c r="N336" s="384"/>
      <c r="O336" s="384"/>
      <c r="P336" s="384"/>
      <c r="Q336" s="384"/>
      <c r="R336" s="384"/>
      <c r="S336" s="384"/>
      <c r="T336" s="384"/>
      <c r="U336" s="384"/>
      <c r="V336" s="384"/>
      <c r="W336" s="384"/>
      <c r="X336" s="384"/>
      <c r="Y336" s="384"/>
      <c r="Z336" s="384"/>
    </row>
    <row r="337" spans="1:26" ht="18" customHeight="1" x14ac:dyDescent="0.25">
      <c r="A337" s="384"/>
      <c r="B337" s="4"/>
      <c r="C337" s="384"/>
      <c r="D337" s="403"/>
      <c r="E337" s="384"/>
      <c r="F337" s="384"/>
      <c r="G337" s="384"/>
      <c r="H337" s="384"/>
      <c r="I337" s="384"/>
      <c r="J337" s="384"/>
      <c r="K337" s="384"/>
      <c r="L337" s="384"/>
      <c r="M337" s="384"/>
      <c r="N337" s="384"/>
      <c r="O337" s="384"/>
      <c r="P337" s="384"/>
      <c r="Q337" s="384"/>
      <c r="R337" s="384"/>
      <c r="S337" s="384"/>
      <c r="T337" s="384"/>
      <c r="U337" s="384"/>
      <c r="V337" s="384"/>
      <c r="W337" s="384"/>
      <c r="X337" s="384"/>
      <c r="Y337" s="384"/>
      <c r="Z337" s="384"/>
    </row>
    <row r="338" spans="1:26" ht="18" customHeight="1" x14ac:dyDescent="0.25">
      <c r="A338" s="384"/>
      <c r="B338" s="4"/>
      <c r="C338" s="384"/>
      <c r="D338" s="403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84"/>
    </row>
    <row r="339" spans="1:26" ht="18" customHeight="1" x14ac:dyDescent="0.25">
      <c r="A339" s="384"/>
      <c r="B339" s="4"/>
      <c r="C339" s="384"/>
      <c r="D339" s="403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384"/>
      <c r="Y339" s="384"/>
      <c r="Z339" s="384"/>
    </row>
    <row r="340" spans="1:26" ht="18" customHeight="1" x14ac:dyDescent="0.25">
      <c r="A340" s="384"/>
      <c r="B340" s="4"/>
      <c r="C340" s="384"/>
      <c r="D340" s="403"/>
      <c r="E340" s="384"/>
      <c r="F340" s="384"/>
      <c r="G340" s="384"/>
      <c r="H340" s="384"/>
      <c r="I340" s="384"/>
      <c r="J340" s="384"/>
      <c r="K340" s="384"/>
      <c r="L340" s="384"/>
      <c r="M340" s="384"/>
      <c r="N340" s="384"/>
      <c r="O340" s="384"/>
      <c r="P340" s="384"/>
      <c r="Q340" s="384"/>
      <c r="R340" s="384"/>
      <c r="S340" s="384"/>
      <c r="T340" s="384"/>
      <c r="U340" s="384"/>
      <c r="V340" s="384"/>
      <c r="W340" s="384"/>
      <c r="X340" s="384"/>
      <c r="Y340" s="384"/>
      <c r="Z340" s="384"/>
    </row>
    <row r="341" spans="1:26" ht="18" customHeight="1" x14ac:dyDescent="0.25">
      <c r="A341" s="384"/>
      <c r="B341" s="4"/>
      <c r="C341" s="384"/>
      <c r="D341" s="403"/>
      <c r="E341" s="384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  <c r="X341" s="384"/>
      <c r="Y341" s="384"/>
      <c r="Z341" s="384"/>
    </row>
    <row r="342" spans="1:26" ht="18" customHeight="1" x14ac:dyDescent="0.25">
      <c r="A342" s="384"/>
      <c r="B342" s="4"/>
      <c r="C342" s="384"/>
      <c r="D342" s="403"/>
      <c r="E342" s="384"/>
      <c r="F342" s="384"/>
      <c r="G342" s="384"/>
      <c r="H342" s="384"/>
      <c r="I342" s="384"/>
      <c r="J342" s="384"/>
      <c r="K342" s="384"/>
      <c r="L342" s="384"/>
      <c r="M342" s="384"/>
      <c r="N342" s="384"/>
      <c r="O342" s="384"/>
      <c r="P342" s="384"/>
      <c r="Q342" s="384"/>
      <c r="R342" s="384"/>
      <c r="S342" s="384"/>
      <c r="T342" s="384"/>
      <c r="U342" s="384"/>
      <c r="V342" s="384"/>
      <c r="W342" s="384"/>
      <c r="X342" s="384"/>
      <c r="Y342" s="384"/>
      <c r="Z342" s="384"/>
    </row>
    <row r="343" spans="1:26" ht="18" customHeight="1" x14ac:dyDescent="0.25">
      <c r="A343" s="384"/>
      <c r="B343" s="4"/>
      <c r="C343" s="384"/>
      <c r="D343" s="403"/>
      <c r="E343" s="384"/>
      <c r="F343" s="384"/>
      <c r="G343" s="384"/>
      <c r="H343" s="384"/>
      <c r="I343" s="384"/>
      <c r="J343" s="384"/>
      <c r="K343" s="384"/>
      <c r="L343" s="384"/>
      <c r="M343" s="384"/>
      <c r="N343" s="384"/>
      <c r="O343" s="384"/>
      <c r="P343" s="384"/>
      <c r="Q343" s="384"/>
      <c r="R343" s="384"/>
      <c r="S343" s="384"/>
      <c r="T343" s="384"/>
      <c r="U343" s="384"/>
      <c r="V343" s="384"/>
      <c r="W343" s="384"/>
      <c r="X343" s="384"/>
      <c r="Y343" s="384"/>
      <c r="Z343" s="384"/>
    </row>
    <row r="344" spans="1:26" ht="18" customHeight="1" x14ac:dyDescent="0.25">
      <c r="A344" s="384"/>
      <c r="B344" s="4"/>
      <c r="C344" s="384"/>
      <c r="D344" s="403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84"/>
    </row>
    <row r="345" spans="1:26" ht="18" customHeight="1" x14ac:dyDescent="0.25">
      <c r="A345" s="384"/>
      <c r="B345" s="4"/>
      <c r="C345" s="384"/>
      <c r="D345" s="403"/>
      <c r="E345" s="384"/>
      <c r="F345" s="384"/>
      <c r="G345" s="384"/>
      <c r="H345" s="384"/>
      <c r="I345" s="384"/>
      <c r="J345" s="384"/>
      <c r="K345" s="384"/>
      <c r="L345" s="384"/>
      <c r="M345" s="384"/>
      <c r="N345" s="384"/>
      <c r="O345" s="384"/>
      <c r="P345" s="384"/>
      <c r="Q345" s="384"/>
      <c r="R345" s="384"/>
      <c r="S345" s="384"/>
      <c r="T345" s="384"/>
      <c r="U345" s="384"/>
      <c r="V345" s="384"/>
      <c r="W345" s="384"/>
      <c r="X345" s="384"/>
      <c r="Y345" s="384"/>
      <c r="Z345" s="384"/>
    </row>
    <row r="346" spans="1:26" ht="18" customHeight="1" x14ac:dyDescent="0.25">
      <c r="A346" s="384"/>
      <c r="B346" s="4"/>
      <c r="C346" s="384"/>
      <c r="D346" s="403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  <c r="X346" s="384"/>
      <c r="Y346" s="384"/>
      <c r="Z346" s="384"/>
    </row>
    <row r="347" spans="1:26" ht="18" customHeight="1" x14ac:dyDescent="0.25">
      <c r="A347" s="384"/>
      <c r="B347" s="4"/>
      <c r="C347" s="384"/>
      <c r="D347" s="403"/>
      <c r="E347" s="384"/>
      <c r="F347" s="384"/>
      <c r="G347" s="384"/>
      <c r="H347" s="384"/>
      <c r="I347" s="384"/>
      <c r="J347" s="384"/>
      <c r="K347" s="384"/>
      <c r="L347" s="384"/>
      <c r="M347" s="384"/>
      <c r="N347" s="384"/>
      <c r="O347" s="384"/>
      <c r="P347" s="384"/>
      <c r="Q347" s="384"/>
      <c r="R347" s="384"/>
      <c r="S347" s="384"/>
      <c r="T347" s="384"/>
      <c r="U347" s="384"/>
      <c r="V347" s="384"/>
      <c r="W347" s="384"/>
      <c r="X347" s="384"/>
      <c r="Y347" s="384"/>
      <c r="Z347" s="384"/>
    </row>
    <row r="348" spans="1:26" ht="18" customHeight="1" x14ac:dyDescent="0.25">
      <c r="A348" s="384"/>
      <c r="B348" s="4"/>
      <c r="C348" s="384"/>
      <c r="D348" s="403"/>
      <c r="E348" s="384"/>
      <c r="F348" s="384"/>
      <c r="G348" s="384"/>
      <c r="H348" s="384"/>
      <c r="I348" s="384"/>
      <c r="J348" s="384"/>
      <c r="K348" s="384"/>
      <c r="L348" s="384"/>
      <c r="M348" s="384"/>
      <c r="N348" s="384"/>
      <c r="O348" s="384"/>
      <c r="P348" s="384"/>
      <c r="Q348" s="384"/>
      <c r="R348" s="384"/>
      <c r="S348" s="384"/>
      <c r="T348" s="384"/>
      <c r="U348" s="384"/>
      <c r="V348" s="384"/>
      <c r="W348" s="384"/>
      <c r="X348" s="384"/>
      <c r="Y348" s="384"/>
      <c r="Z348" s="384"/>
    </row>
    <row r="349" spans="1:26" ht="18" customHeight="1" x14ac:dyDescent="0.25">
      <c r="A349" s="384"/>
      <c r="B349" s="4"/>
      <c r="C349" s="384"/>
      <c r="D349" s="403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84"/>
    </row>
    <row r="350" spans="1:26" ht="18" customHeight="1" x14ac:dyDescent="0.25">
      <c r="A350" s="384"/>
      <c r="B350" s="4"/>
      <c r="C350" s="384"/>
      <c r="D350" s="403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384"/>
      <c r="Z350" s="384"/>
    </row>
    <row r="351" spans="1:26" ht="18" customHeight="1" x14ac:dyDescent="0.25">
      <c r="A351" s="384"/>
      <c r="B351" s="4"/>
      <c r="C351" s="384"/>
      <c r="D351" s="403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384"/>
      <c r="Z351" s="384"/>
    </row>
    <row r="352" spans="1:26" ht="18" customHeight="1" x14ac:dyDescent="0.25">
      <c r="A352" s="384"/>
      <c r="B352" s="4"/>
      <c r="C352" s="384"/>
      <c r="D352" s="403"/>
      <c r="E352" s="384"/>
      <c r="F352" s="384"/>
      <c r="G352" s="384"/>
      <c r="H352" s="384"/>
      <c r="I352" s="384"/>
      <c r="J352" s="384"/>
      <c r="K352" s="384"/>
      <c r="L352" s="384"/>
      <c r="M352" s="384"/>
      <c r="N352" s="384"/>
      <c r="O352" s="384"/>
      <c r="P352" s="384"/>
      <c r="Q352" s="384"/>
      <c r="R352" s="384"/>
      <c r="S352" s="384"/>
      <c r="T352" s="384"/>
      <c r="U352" s="384"/>
      <c r="V352" s="384"/>
      <c r="W352" s="384"/>
      <c r="X352" s="384"/>
      <c r="Y352" s="384"/>
      <c r="Z352" s="384"/>
    </row>
    <row r="353" spans="1:26" ht="18" customHeight="1" x14ac:dyDescent="0.25">
      <c r="A353" s="384"/>
      <c r="B353" s="4"/>
      <c r="C353" s="384"/>
      <c r="D353" s="403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84"/>
    </row>
    <row r="354" spans="1:26" ht="18" customHeight="1" x14ac:dyDescent="0.25">
      <c r="A354" s="384"/>
      <c r="B354" s="4"/>
      <c r="C354" s="384"/>
      <c r="D354" s="403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84"/>
    </row>
    <row r="355" spans="1:26" ht="18" customHeight="1" x14ac:dyDescent="0.25">
      <c r="A355" s="384"/>
      <c r="B355" s="4"/>
      <c r="C355" s="384"/>
      <c r="D355" s="403"/>
      <c r="E355" s="384"/>
      <c r="F355" s="384"/>
      <c r="G355" s="384"/>
      <c r="H355" s="384"/>
      <c r="I355" s="384"/>
      <c r="J355" s="384"/>
      <c r="K355" s="384"/>
      <c r="L355" s="384"/>
      <c r="M355" s="384"/>
      <c r="N355" s="384"/>
      <c r="O355" s="384"/>
      <c r="P355" s="384"/>
      <c r="Q355" s="384"/>
      <c r="R355" s="384"/>
      <c r="S355" s="384"/>
      <c r="T355" s="384"/>
      <c r="U355" s="384"/>
      <c r="V355" s="384"/>
      <c r="W355" s="384"/>
      <c r="X355" s="384"/>
      <c r="Y355" s="384"/>
      <c r="Z355" s="384"/>
    </row>
    <row r="356" spans="1:26" ht="18" customHeight="1" x14ac:dyDescent="0.25">
      <c r="A356" s="384"/>
      <c r="B356" s="4"/>
      <c r="C356" s="384"/>
      <c r="D356" s="403"/>
      <c r="E356" s="384"/>
      <c r="F356" s="384"/>
      <c r="G356" s="384"/>
      <c r="H356" s="384"/>
      <c r="I356" s="384"/>
      <c r="J356" s="384"/>
      <c r="K356" s="384"/>
      <c r="L356" s="384"/>
      <c r="M356" s="384"/>
      <c r="N356" s="384"/>
      <c r="O356" s="384"/>
      <c r="P356" s="384"/>
      <c r="Q356" s="384"/>
      <c r="R356" s="384"/>
      <c r="S356" s="384"/>
      <c r="T356" s="384"/>
      <c r="U356" s="384"/>
      <c r="V356" s="384"/>
      <c r="W356" s="384"/>
      <c r="X356" s="384"/>
      <c r="Y356" s="384"/>
      <c r="Z356" s="384"/>
    </row>
    <row r="357" spans="1:26" ht="18" customHeight="1" x14ac:dyDescent="0.25">
      <c r="A357" s="384"/>
      <c r="B357" s="4"/>
      <c r="C357" s="384"/>
      <c r="D357" s="403"/>
      <c r="E357" s="384"/>
      <c r="F357" s="384"/>
      <c r="G357" s="384"/>
      <c r="H357" s="384"/>
      <c r="I357" s="384"/>
      <c r="J357" s="384"/>
      <c r="K357" s="384"/>
      <c r="L357" s="384"/>
      <c r="M357" s="384"/>
      <c r="N357" s="384"/>
      <c r="O357" s="384"/>
      <c r="P357" s="384"/>
      <c r="Q357" s="384"/>
      <c r="R357" s="384"/>
      <c r="S357" s="384"/>
      <c r="T357" s="384"/>
      <c r="U357" s="384"/>
      <c r="V357" s="384"/>
      <c r="W357" s="384"/>
      <c r="X357" s="384"/>
      <c r="Y357" s="384"/>
      <c r="Z357" s="384"/>
    </row>
    <row r="358" spans="1:26" ht="18" customHeight="1" x14ac:dyDescent="0.25">
      <c r="A358" s="384"/>
      <c r="B358" s="4"/>
      <c r="C358" s="384"/>
      <c r="D358" s="403"/>
      <c r="E358" s="384"/>
      <c r="F358" s="384"/>
      <c r="G358" s="384"/>
      <c r="H358" s="384"/>
      <c r="I358" s="384"/>
      <c r="J358" s="384"/>
      <c r="K358" s="384"/>
      <c r="L358" s="384"/>
      <c r="M358" s="384"/>
      <c r="N358" s="384"/>
      <c r="O358" s="384"/>
      <c r="P358" s="384"/>
      <c r="Q358" s="384"/>
      <c r="R358" s="384"/>
      <c r="S358" s="384"/>
      <c r="T358" s="384"/>
      <c r="U358" s="384"/>
      <c r="V358" s="384"/>
      <c r="W358" s="384"/>
      <c r="X358" s="384"/>
      <c r="Y358" s="384"/>
      <c r="Z358" s="384"/>
    </row>
    <row r="359" spans="1:26" ht="18" customHeight="1" x14ac:dyDescent="0.25">
      <c r="A359" s="384"/>
      <c r="B359" s="4"/>
      <c r="C359" s="384"/>
      <c r="D359" s="403"/>
      <c r="E359" s="384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  <c r="X359" s="384"/>
      <c r="Y359" s="384"/>
      <c r="Z359" s="384"/>
    </row>
    <row r="360" spans="1:26" ht="18" customHeight="1" x14ac:dyDescent="0.25">
      <c r="A360" s="384"/>
      <c r="B360" s="4"/>
      <c r="C360" s="384"/>
      <c r="D360" s="403"/>
      <c r="E360" s="384"/>
      <c r="F360" s="384"/>
      <c r="G360" s="384"/>
      <c r="H360" s="384"/>
      <c r="I360" s="384"/>
      <c r="J360" s="384"/>
      <c r="K360" s="384"/>
      <c r="L360" s="384"/>
      <c r="M360" s="384"/>
      <c r="N360" s="384"/>
      <c r="O360" s="384"/>
      <c r="P360" s="384"/>
      <c r="Q360" s="384"/>
      <c r="R360" s="384"/>
      <c r="S360" s="384"/>
      <c r="T360" s="384"/>
      <c r="U360" s="384"/>
      <c r="V360" s="384"/>
      <c r="W360" s="384"/>
      <c r="X360" s="384"/>
      <c r="Y360" s="384"/>
      <c r="Z360" s="384"/>
    </row>
    <row r="361" spans="1:26" ht="18" customHeight="1" x14ac:dyDescent="0.25">
      <c r="A361" s="384"/>
      <c r="B361" s="4"/>
      <c r="C361" s="384"/>
      <c r="D361" s="403"/>
      <c r="E361" s="384"/>
      <c r="F361" s="384"/>
      <c r="G361" s="384"/>
      <c r="H361" s="384"/>
      <c r="I361" s="384"/>
      <c r="J361" s="384"/>
      <c r="K361" s="384"/>
      <c r="L361" s="384"/>
      <c r="M361" s="384"/>
      <c r="N361" s="384"/>
      <c r="O361" s="384"/>
      <c r="P361" s="384"/>
      <c r="Q361" s="384"/>
      <c r="R361" s="384"/>
      <c r="S361" s="384"/>
      <c r="T361" s="384"/>
      <c r="U361" s="384"/>
      <c r="V361" s="384"/>
      <c r="W361" s="384"/>
      <c r="X361" s="384"/>
      <c r="Y361" s="384"/>
      <c r="Z361" s="384"/>
    </row>
    <row r="362" spans="1:26" ht="18" customHeight="1" x14ac:dyDescent="0.25">
      <c r="A362" s="384"/>
      <c r="B362" s="4"/>
      <c r="C362" s="384"/>
      <c r="D362" s="403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84"/>
    </row>
    <row r="363" spans="1:26" ht="18" customHeight="1" x14ac:dyDescent="0.25">
      <c r="A363" s="384"/>
      <c r="B363" s="4"/>
      <c r="C363" s="384"/>
      <c r="D363" s="403"/>
      <c r="E363" s="384"/>
      <c r="F363" s="384"/>
      <c r="G363" s="384"/>
      <c r="H363" s="384"/>
      <c r="I363" s="384"/>
      <c r="J363" s="384"/>
      <c r="K363" s="384"/>
      <c r="L363" s="384"/>
      <c r="M363" s="384"/>
      <c r="N363" s="384"/>
      <c r="O363" s="384"/>
      <c r="P363" s="384"/>
      <c r="Q363" s="384"/>
      <c r="R363" s="384"/>
      <c r="S363" s="384"/>
      <c r="T363" s="384"/>
      <c r="U363" s="384"/>
      <c r="V363" s="384"/>
      <c r="W363" s="384"/>
      <c r="X363" s="384"/>
      <c r="Y363" s="384"/>
      <c r="Z363" s="384"/>
    </row>
    <row r="364" spans="1:26" ht="18" customHeight="1" x14ac:dyDescent="0.25">
      <c r="A364" s="384"/>
      <c r="B364" s="4"/>
      <c r="C364" s="384"/>
      <c r="D364" s="403"/>
      <c r="E364" s="384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  <c r="X364" s="384"/>
      <c r="Y364" s="384"/>
      <c r="Z364" s="384"/>
    </row>
    <row r="365" spans="1:26" ht="18" customHeight="1" x14ac:dyDescent="0.25">
      <c r="A365" s="384"/>
      <c r="B365" s="4"/>
      <c r="C365" s="384"/>
      <c r="D365" s="403"/>
      <c r="E365" s="384"/>
      <c r="F365" s="384"/>
      <c r="G365" s="384"/>
      <c r="H365" s="384"/>
      <c r="I365" s="384"/>
      <c r="J365" s="384"/>
      <c r="K365" s="384"/>
      <c r="L365" s="384"/>
      <c r="M365" s="384"/>
      <c r="N365" s="384"/>
      <c r="O365" s="384"/>
      <c r="P365" s="384"/>
      <c r="Q365" s="384"/>
      <c r="R365" s="384"/>
      <c r="S365" s="384"/>
      <c r="T365" s="384"/>
      <c r="U365" s="384"/>
      <c r="V365" s="384"/>
      <c r="W365" s="384"/>
      <c r="X365" s="384"/>
      <c r="Y365" s="384"/>
      <c r="Z365" s="384"/>
    </row>
    <row r="366" spans="1:26" ht="18" customHeight="1" x14ac:dyDescent="0.25">
      <c r="A366" s="384"/>
      <c r="B366" s="4"/>
      <c r="C366" s="384"/>
      <c r="D366" s="403"/>
      <c r="E366" s="384"/>
      <c r="F366" s="384"/>
      <c r="G366" s="384"/>
      <c r="H366" s="384"/>
      <c r="I366" s="384"/>
      <c r="J366" s="384"/>
      <c r="K366" s="384"/>
      <c r="L366" s="384"/>
      <c r="M366" s="384"/>
      <c r="N366" s="384"/>
      <c r="O366" s="384"/>
      <c r="P366" s="384"/>
      <c r="Q366" s="384"/>
      <c r="R366" s="384"/>
      <c r="S366" s="384"/>
      <c r="T366" s="384"/>
      <c r="U366" s="384"/>
      <c r="V366" s="384"/>
      <c r="W366" s="384"/>
      <c r="X366" s="384"/>
      <c r="Y366" s="384"/>
      <c r="Z366" s="384"/>
    </row>
    <row r="367" spans="1:26" ht="18" customHeight="1" x14ac:dyDescent="0.25">
      <c r="A367" s="384"/>
      <c r="B367" s="4"/>
      <c r="C367" s="384"/>
      <c r="D367" s="403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84"/>
    </row>
    <row r="368" spans="1:26" ht="18" customHeight="1" x14ac:dyDescent="0.25">
      <c r="A368" s="384"/>
      <c r="B368" s="4"/>
      <c r="C368" s="384"/>
      <c r="D368" s="403"/>
      <c r="E368" s="384"/>
      <c r="F368" s="384"/>
      <c r="G368" s="384"/>
      <c r="H368" s="384"/>
      <c r="I368" s="384"/>
      <c r="J368" s="384"/>
      <c r="K368" s="384"/>
      <c r="L368" s="384"/>
      <c r="M368" s="384"/>
      <c r="N368" s="384"/>
      <c r="O368" s="384"/>
      <c r="P368" s="384"/>
      <c r="Q368" s="384"/>
      <c r="R368" s="384"/>
      <c r="S368" s="384"/>
      <c r="T368" s="384"/>
      <c r="U368" s="384"/>
      <c r="V368" s="384"/>
      <c r="W368" s="384"/>
      <c r="X368" s="384"/>
      <c r="Y368" s="384"/>
      <c r="Z368" s="384"/>
    </row>
    <row r="369" spans="1:26" ht="18" customHeight="1" x14ac:dyDescent="0.25">
      <c r="A369" s="384"/>
      <c r="B369" s="4"/>
      <c r="C369" s="384"/>
      <c r="D369" s="403"/>
      <c r="E369" s="384"/>
      <c r="F369" s="384"/>
      <c r="G369" s="384"/>
      <c r="H369" s="384"/>
      <c r="I369" s="384"/>
      <c r="J369" s="384"/>
      <c r="K369" s="384"/>
      <c r="L369" s="384"/>
      <c r="M369" s="384"/>
      <c r="N369" s="384"/>
      <c r="O369" s="384"/>
      <c r="P369" s="384"/>
      <c r="Q369" s="384"/>
      <c r="R369" s="384"/>
      <c r="S369" s="384"/>
      <c r="T369" s="384"/>
      <c r="U369" s="384"/>
      <c r="V369" s="384"/>
      <c r="W369" s="384"/>
      <c r="X369" s="384"/>
      <c r="Y369" s="384"/>
      <c r="Z369" s="384"/>
    </row>
    <row r="370" spans="1:26" ht="18" customHeight="1" x14ac:dyDescent="0.25">
      <c r="A370" s="384"/>
      <c r="B370" s="4"/>
      <c r="C370" s="384"/>
      <c r="D370" s="403"/>
      <c r="E370" s="384"/>
      <c r="F370" s="384"/>
      <c r="G370" s="384"/>
      <c r="H370" s="384"/>
      <c r="I370" s="384"/>
      <c r="J370" s="384"/>
      <c r="K370" s="384"/>
      <c r="L370" s="384"/>
      <c r="M370" s="384"/>
      <c r="N370" s="384"/>
      <c r="O370" s="384"/>
      <c r="P370" s="384"/>
      <c r="Q370" s="384"/>
      <c r="R370" s="384"/>
      <c r="S370" s="384"/>
      <c r="T370" s="384"/>
      <c r="U370" s="384"/>
      <c r="V370" s="384"/>
      <c r="W370" s="384"/>
      <c r="X370" s="384"/>
      <c r="Y370" s="384"/>
      <c r="Z370" s="384"/>
    </row>
    <row r="371" spans="1:26" ht="18" customHeight="1" x14ac:dyDescent="0.25">
      <c r="A371" s="384"/>
      <c r="B371" s="4"/>
      <c r="C371" s="384"/>
      <c r="D371" s="403"/>
      <c r="E371" s="384"/>
      <c r="F371" s="384"/>
      <c r="G371" s="384"/>
      <c r="H371" s="384"/>
      <c r="I371" s="384"/>
      <c r="J371" s="384"/>
      <c r="K371" s="384"/>
      <c r="L371" s="384"/>
      <c r="M371" s="384"/>
      <c r="N371" s="384"/>
      <c r="O371" s="384"/>
      <c r="P371" s="384"/>
      <c r="Q371" s="384"/>
      <c r="R371" s="384"/>
      <c r="S371" s="384"/>
      <c r="T371" s="384"/>
      <c r="U371" s="384"/>
      <c r="V371" s="384"/>
      <c r="W371" s="384"/>
      <c r="X371" s="384"/>
      <c r="Y371" s="384"/>
      <c r="Z371" s="384"/>
    </row>
    <row r="372" spans="1:26" ht="18" customHeight="1" x14ac:dyDescent="0.25">
      <c r="A372" s="384"/>
      <c r="B372" s="4"/>
      <c r="C372" s="384"/>
      <c r="D372" s="403"/>
      <c r="E372" s="384"/>
      <c r="F372" s="384"/>
      <c r="G372" s="384"/>
      <c r="H372" s="384"/>
      <c r="I372" s="384"/>
      <c r="J372" s="384"/>
      <c r="K372" s="384"/>
      <c r="L372" s="384"/>
      <c r="M372" s="384"/>
      <c r="N372" s="384"/>
      <c r="O372" s="384"/>
      <c r="P372" s="384"/>
      <c r="Q372" s="384"/>
      <c r="R372" s="384"/>
      <c r="S372" s="384"/>
      <c r="T372" s="384"/>
      <c r="U372" s="384"/>
      <c r="V372" s="384"/>
      <c r="W372" s="384"/>
      <c r="X372" s="384"/>
      <c r="Y372" s="384"/>
      <c r="Z372" s="384"/>
    </row>
    <row r="373" spans="1:26" ht="18" customHeight="1" x14ac:dyDescent="0.25">
      <c r="A373" s="384"/>
      <c r="B373" s="4"/>
      <c r="C373" s="384"/>
      <c r="D373" s="403"/>
      <c r="E373" s="384"/>
      <c r="F373" s="384"/>
      <c r="G373" s="384"/>
      <c r="H373" s="384"/>
      <c r="I373" s="384"/>
      <c r="J373" s="384"/>
      <c r="K373" s="384"/>
      <c r="L373" s="384"/>
      <c r="M373" s="384"/>
      <c r="N373" s="384"/>
      <c r="O373" s="384"/>
      <c r="P373" s="384"/>
      <c r="Q373" s="384"/>
      <c r="R373" s="384"/>
      <c r="S373" s="384"/>
      <c r="T373" s="384"/>
      <c r="U373" s="384"/>
      <c r="V373" s="384"/>
      <c r="W373" s="384"/>
      <c r="X373" s="384"/>
      <c r="Y373" s="384"/>
      <c r="Z373" s="384"/>
    </row>
    <row r="374" spans="1:26" ht="18" customHeight="1" x14ac:dyDescent="0.25">
      <c r="A374" s="384"/>
      <c r="B374" s="4"/>
      <c r="C374" s="384"/>
      <c r="D374" s="403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84"/>
    </row>
    <row r="375" spans="1:26" ht="18" customHeight="1" x14ac:dyDescent="0.25">
      <c r="A375" s="384"/>
      <c r="B375" s="4"/>
      <c r="C375" s="384"/>
      <c r="D375" s="403"/>
      <c r="E375" s="384"/>
      <c r="F375" s="384"/>
      <c r="G375" s="384"/>
      <c r="H375" s="384"/>
      <c r="I375" s="384"/>
      <c r="J375" s="384"/>
      <c r="K375" s="384"/>
      <c r="L375" s="384"/>
      <c r="M375" s="384"/>
      <c r="N375" s="384"/>
      <c r="O375" s="384"/>
      <c r="P375" s="384"/>
      <c r="Q375" s="384"/>
      <c r="R375" s="384"/>
      <c r="S375" s="384"/>
      <c r="T375" s="384"/>
      <c r="U375" s="384"/>
      <c r="V375" s="384"/>
      <c r="W375" s="384"/>
      <c r="X375" s="384"/>
      <c r="Y375" s="384"/>
      <c r="Z375" s="384"/>
    </row>
    <row r="376" spans="1:26" ht="18" customHeight="1" x14ac:dyDescent="0.25">
      <c r="A376" s="384"/>
      <c r="B376" s="4"/>
      <c r="C376" s="384"/>
      <c r="D376" s="403"/>
      <c r="E376" s="384"/>
      <c r="F376" s="384"/>
      <c r="G376" s="384"/>
      <c r="H376" s="384"/>
      <c r="I376" s="384"/>
      <c r="J376" s="384"/>
      <c r="K376" s="384"/>
      <c r="L376" s="384"/>
      <c r="M376" s="384"/>
      <c r="N376" s="384"/>
      <c r="O376" s="384"/>
      <c r="P376" s="384"/>
      <c r="Q376" s="384"/>
      <c r="R376" s="384"/>
      <c r="S376" s="384"/>
      <c r="T376" s="384"/>
      <c r="U376" s="384"/>
      <c r="V376" s="384"/>
      <c r="W376" s="384"/>
      <c r="X376" s="384"/>
      <c r="Y376" s="384"/>
      <c r="Z376" s="384"/>
    </row>
    <row r="377" spans="1:26" ht="18" customHeight="1" x14ac:dyDescent="0.25">
      <c r="A377" s="384"/>
      <c r="B377" s="4"/>
      <c r="C377" s="384"/>
      <c r="D377" s="403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384"/>
      <c r="Z377" s="384"/>
    </row>
    <row r="378" spans="1:26" ht="18" customHeight="1" x14ac:dyDescent="0.25">
      <c r="A378" s="384"/>
      <c r="B378" s="4"/>
      <c r="C378" s="384"/>
      <c r="D378" s="403"/>
      <c r="E378" s="384"/>
      <c r="F378" s="384"/>
      <c r="G378" s="384"/>
      <c r="H378" s="384"/>
      <c r="I378" s="384"/>
      <c r="J378" s="384"/>
      <c r="K378" s="384"/>
      <c r="L378" s="384"/>
      <c r="M378" s="384"/>
      <c r="N378" s="384"/>
      <c r="O378" s="384"/>
      <c r="P378" s="384"/>
      <c r="Q378" s="384"/>
      <c r="R378" s="384"/>
      <c r="S378" s="384"/>
      <c r="T378" s="384"/>
      <c r="U378" s="384"/>
      <c r="V378" s="384"/>
      <c r="W378" s="384"/>
      <c r="X378" s="384"/>
      <c r="Y378" s="384"/>
      <c r="Z378" s="384"/>
    </row>
    <row r="379" spans="1:26" ht="18" customHeight="1" x14ac:dyDescent="0.25">
      <c r="A379" s="384"/>
      <c r="B379" s="4"/>
      <c r="C379" s="384"/>
      <c r="D379" s="403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84"/>
    </row>
    <row r="380" spans="1:26" ht="18" customHeight="1" x14ac:dyDescent="0.25">
      <c r="A380" s="384"/>
      <c r="B380" s="4"/>
      <c r="C380" s="384"/>
      <c r="D380" s="403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84"/>
    </row>
    <row r="381" spans="1:26" ht="18" customHeight="1" x14ac:dyDescent="0.25">
      <c r="A381" s="384"/>
      <c r="B381" s="4"/>
      <c r="C381" s="384"/>
      <c r="D381" s="403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384"/>
    </row>
    <row r="382" spans="1:26" ht="18" customHeight="1" x14ac:dyDescent="0.25">
      <c r="A382" s="384"/>
      <c r="B382" s="4"/>
      <c r="C382" s="384"/>
      <c r="D382" s="403"/>
      <c r="E382" s="384"/>
      <c r="F382" s="384"/>
      <c r="G382" s="384"/>
      <c r="H382" s="384"/>
      <c r="I382" s="384"/>
      <c r="J382" s="384"/>
      <c r="K382" s="384"/>
      <c r="L382" s="384"/>
      <c r="M382" s="384"/>
      <c r="N382" s="384"/>
      <c r="O382" s="384"/>
      <c r="P382" s="384"/>
      <c r="Q382" s="384"/>
      <c r="R382" s="384"/>
      <c r="S382" s="384"/>
      <c r="T382" s="384"/>
      <c r="U382" s="384"/>
      <c r="V382" s="384"/>
      <c r="W382" s="384"/>
      <c r="X382" s="384"/>
      <c r="Y382" s="384"/>
      <c r="Z382" s="384"/>
    </row>
    <row r="383" spans="1:26" ht="18" customHeight="1" x14ac:dyDescent="0.25">
      <c r="A383" s="384"/>
      <c r="B383" s="4"/>
      <c r="C383" s="384"/>
      <c r="D383" s="403"/>
      <c r="E383" s="384"/>
      <c r="F383" s="384"/>
      <c r="G383" s="384"/>
      <c r="H383" s="384"/>
      <c r="I383" s="384"/>
      <c r="J383" s="384"/>
      <c r="K383" s="384"/>
      <c r="L383" s="384"/>
      <c r="M383" s="384"/>
      <c r="N383" s="384"/>
      <c r="O383" s="384"/>
      <c r="P383" s="384"/>
      <c r="Q383" s="384"/>
      <c r="R383" s="384"/>
      <c r="S383" s="384"/>
      <c r="T383" s="384"/>
      <c r="U383" s="384"/>
      <c r="V383" s="384"/>
      <c r="W383" s="384"/>
      <c r="X383" s="384"/>
      <c r="Y383" s="384"/>
      <c r="Z383" s="384"/>
    </row>
    <row r="384" spans="1:26" ht="18" customHeight="1" x14ac:dyDescent="0.25">
      <c r="A384" s="384"/>
      <c r="B384" s="4"/>
      <c r="C384" s="384"/>
      <c r="D384" s="403"/>
      <c r="E384" s="384"/>
      <c r="F384" s="384"/>
      <c r="G384" s="384"/>
      <c r="H384" s="384"/>
      <c r="I384" s="384"/>
      <c r="J384" s="384"/>
      <c r="K384" s="384"/>
      <c r="L384" s="384"/>
      <c r="M384" s="384"/>
      <c r="N384" s="384"/>
      <c r="O384" s="384"/>
      <c r="P384" s="384"/>
      <c r="Q384" s="384"/>
      <c r="R384" s="384"/>
      <c r="S384" s="384"/>
      <c r="T384" s="384"/>
      <c r="U384" s="384"/>
      <c r="V384" s="384"/>
      <c r="W384" s="384"/>
      <c r="X384" s="384"/>
      <c r="Y384" s="384"/>
      <c r="Z384" s="384"/>
    </row>
    <row r="385" spans="1:26" ht="18" customHeight="1" x14ac:dyDescent="0.25">
      <c r="A385" s="384"/>
      <c r="B385" s="4"/>
      <c r="C385" s="384"/>
      <c r="D385" s="403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84"/>
    </row>
    <row r="386" spans="1:26" ht="18" customHeight="1" x14ac:dyDescent="0.25">
      <c r="A386" s="384"/>
      <c r="B386" s="4"/>
      <c r="C386" s="384"/>
      <c r="D386" s="403"/>
      <c r="E386" s="384"/>
      <c r="F386" s="384"/>
      <c r="G386" s="384"/>
      <c r="H386" s="384"/>
      <c r="I386" s="384"/>
      <c r="J386" s="384"/>
      <c r="K386" s="384"/>
      <c r="L386" s="384"/>
      <c r="M386" s="384"/>
      <c r="N386" s="384"/>
      <c r="O386" s="384"/>
      <c r="P386" s="384"/>
      <c r="Q386" s="384"/>
      <c r="R386" s="384"/>
      <c r="S386" s="384"/>
      <c r="T386" s="384"/>
      <c r="U386" s="384"/>
      <c r="V386" s="384"/>
      <c r="W386" s="384"/>
      <c r="X386" s="384"/>
      <c r="Y386" s="384"/>
      <c r="Z386" s="384"/>
    </row>
    <row r="387" spans="1:26" ht="18" customHeight="1" x14ac:dyDescent="0.25">
      <c r="A387" s="384"/>
      <c r="B387" s="4"/>
      <c r="C387" s="384"/>
      <c r="D387" s="403"/>
      <c r="E387" s="384"/>
      <c r="F387" s="384"/>
      <c r="G387" s="384"/>
      <c r="H387" s="384"/>
      <c r="I387" s="384"/>
      <c r="J387" s="384"/>
      <c r="K387" s="384"/>
      <c r="L387" s="384"/>
      <c r="M387" s="384"/>
      <c r="N387" s="384"/>
      <c r="O387" s="384"/>
      <c r="P387" s="384"/>
      <c r="Q387" s="384"/>
      <c r="R387" s="384"/>
      <c r="S387" s="384"/>
      <c r="T387" s="384"/>
      <c r="U387" s="384"/>
      <c r="V387" s="384"/>
      <c r="W387" s="384"/>
      <c r="X387" s="384"/>
      <c r="Y387" s="384"/>
      <c r="Z387" s="384"/>
    </row>
    <row r="388" spans="1:26" ht="18" customHeight="1" x14ac:dyDescent="0.25">
      <c r="A388" s="384"/>
      <c r="B388" s="4"/>
      <c r="C388" s="384"/>
      <c r="D388" s="403"/>
      <c r="E388" s="384"/>
      <c r="F388" s="384"/>
      <c r="G388" s="384"/>
      <c r="H388" s="384"/>
      <c r="I388" s="384"/>
      <c r="J388" s="384"/>
      <c r="K388" s="384"/>
      <c r="L388" s="384"/>
      <c r="M388" s="384"/>
      <c r="N388" s="384"/>
      <c r="O388" s="384"/>
      <c r="P388" s="384"/>
      <c r="Q388" s="384"/>
      <c r="R388" s="384"/>
      <c r="S388" s="384"/>
      <c r="T388" s="384"/>
      <c r="U388" s="384"/>
      <c r="V388" s="384"/>
      <c r="W388" s="384"/>
      <c r="X388" s="384"/>
      <c r="Y388" s="384"/>
      <c r="Z388" s="384"/>
    </row>
    <row r="389" spans="1:26" ht="18" customHeight="1" x14ac:dyDescent="0.25">
      <c r="A389" s="384"/>
      <c r="B389" s="4"/>
      <c r="C389" s="384"/>
      <c r="D389" s="403"/>
      <c r="E389" s="384"/>
      <c r="F389" s="384"/>
      <c r="G389" s="384"/>
      <c r="H389" s="384"/>
      <c r="I389" s="384"/>
      <c r="J389" s="384"/>
      <c r="K389" s="384"/>
      <c r="L389" s="384"/>
      <c r="M389" s="384"/>
      <c r="N389" s="384"/>
      <c r="O389" s="384"/>
      <c r="P389" s="384"/>
      <c r="Q389" s="384"/>
      <c r="R389" s="384"/>
      <c r="S389" s="384"/>
      <c r="T389" s="384"/>
      <c r="U389" s="384"/>
      <c r="V389" s="384"/>
      <c r="W389" s="384"/>
      <c r="X389" s="384"/>
      <c r="Y389" s="384"/>
      <c r="Z389" s="384"/>
    </row>
    <row r="390" spans="1:26" ht="18" customHeight="1" x14ac:dyDescent="0.25">
      <c r="A390" s="384"/>
      <c r="B390" s="4"/>
      <c r="C390" s="384"/>
      <c r="D390" s="403"/>
      <c r="E390" s="384"/>
      <c r="F390" s="384"/>
      <c r="G390" s="384"/>
      <c r="H390" s="384"/>
      <c r="I390" s="384"/>
      <c r="J390" s="384"/>
      <c r="K390" s="384"/>
      <c r="L390" s="384"/>
      <c r="M390" s="384"/>
      <c r="N390" s="384"/>
      <c r="O390" s="384"/>
      <c r="P390" s="384"/>
      <c r="Q390" s="384"/>
      <c r="R390" s="384"/>
      <c r="S390" s="384"/>
      <c r="T390" s="384"/>
      <c r="U390" s="384"/>
      <c r="V390" s="384"/>
      <c r="W390" s="384"/>
      <c r="X390" s="384"/>
      <c r="Y390" s="384"/>
      <c r="Z390" s="384"/>
    </row>
    <row r="391" spans="1:26" ht="18" customHeight="1" x14ac:dyDescent="0.25">
      <c r="A391" s="384"/>
      <c r="B391" s="4"/>
      <c r="C391" s="384"/>
      <c r="D391" s="403"/>
      <c r="E391" s="384"/>
      <c r="F391" s="384"/>
      <c r="G391" s="384"/>
      <c r="H391" s="384"/>
      <c r="I391" s="384"/>
      <c r="J391" s="384"/>
      <c r="K391" s="384"/>
      <c r="L391" s="384"/>
      <c r="M391" s="384"/>
      <c r="N391" s="384"/>
      <c r="O391" s="384"/>
      <c r="P391" s="384"/>
      <c r="Q391" s="384"/>
      <c r="R391" s="384"/>
      <c r="S391" s="384"/>
      <c r="T391" s="384"/>
      <c r="U391" s="384"/>
      <c r="V391" s="384"/>
      <c r="W391" s="384"/>
      <c r="X391" s="384"/>
      <c r="Y391" s="384"/>
      <c r="Z391" s="384"/>
    </row>
    <row r="392" spans="1:26" ht="18" customHeight="1" x14ac:dyDescent="0.25">
      <c r="A392" s="384"/>
      <c r="B392" s="4"/>
      <c r="C392" s="384"/>
      <c r="D392" s="403"/>
      <c r="E392" s="384"/>
      <c r="F392" s="384"/>
      <c r="G392" s="384"/>
      <c r="H392" s="384"/>
      <c r="I392" s="384"/>
      <c r="J392" s="384"/>
      <c r="K392" s="384"/>
      <c r="L392" s="384"/>
      <c r="M392" s="384"/>
      <c r="N392" s="384"/>
      <c r="O392" s="384"/>
      <c r="P392" s="384"/>
      <c r="Q392" s="384"/>
      <c r="R392" s="384"/>
      <c r="S392" s="384"/>
      <c r="T392" s="384"/>
      <c r="U392" s="384"/>
      <c r="V392" s="384"/>
      <c r="W392" s="384"/>
      <c r="X392" s="384"/>
      <c r="Y392" s="384"/>
      <c r="Z392" s="384"/>
    </row>
    <row r="393" spans="1:26" ht="18" customHeight="1" x14ac:dyDescent="0.25">
      <c r="A393" s="384"/>
      <c r="B393" s="4"/>
      <c r="C393" s="384"/>
      <c r="D393" s="403"/>
      <c r="E393" s="384"/>
      <c r="F393" s="384"/>
      <c r="G393" s="384"/>
      <c r="H393" s="384"/>
      <c r="I393" s="384"/>
      <c r="J393" s="384"/>
      <c r="K393" s="384"/>
      <c r="L393" s="384"/>
      <c r="M393" s="384"/>
      <c r="N393" s="384"/>
      <c r="O393" s="384"/>
      <c r="P393" s="384"/>
      <c r="Q393" s="384"/>
      <c r="R393" s="384"/>
      <c r="S393" s="384"/>
      <c r="T393" s="384"/>
      <c r="U393" s="384"/>
      <c r="V393" s="384"/>
      <c r="W393" s="384"/>
      <c r="X393" s="384"/>
      <c r="Y393" s="384"/>
      <c r="Z393" s="384"/>
    </row>
    <row r="394" spans="1:26" ht="18" customHeight="1" x14ac:dyDescent="0.25">
      <c r="A394" s="384"/>
      <c r="B394" s="4"/>
      <c r="C394" s="384"/>
      <c r="D394" s="403"/>
      <c r="E394" s="384"/>
      <c r="F394" s="384"/>
      <c r="G394" s="384"/>
      <c r="H394" s="384"/>
      <c r="I394" s="384"/>
      <c r="J394" s="384"/>
      <c r="K394" s="384"/>
      <c r="L394" s="384"/>
      <c r="M394" s="384"/>
      <c r="N394" s="384"/>
      <c r="O394" s="384"/>
      <c r="P394" s="384"/>
      <c r="Q394" s="384"/>
      <c r="R394" s="384"/>
      <c r="S394" s="384"/>
      <c r="T394" s="384"/>
      <c r="U394" s="384"/>
      <c r="V394" s="384"/>
      <c r="W394" s="384"/>
      <c r="X394" s="384"/>
      <c r="Y394" s="384"/>
      <c r="Z394" s="384"/>
    </row>
    <row r="395" spans="1:26" ht="18" customHeight="1" x14ac:dyDescent="0.25">
      <c r="A395" s="384"/>
      <c r="B395" s="4"/>
      <c r="C395" s="384"/>
      <c r="D395" s="403"/>
      <c r="E395" s="384"/>
      <c r="F395" s="384"/>
      <c r="G395" s="384"/>
      <c r="H395" s="384"/>
      <c r="I395" s="384"/>
      <c r="J395" s="384"/>
      <c r="K395" s="384"/>
      <c r="L395" s="384"/>
      <c r="M395" s="384"/>
      <c r="N395" s="384"/>
      <c r="O395" s="384"/>
      <c r="P395" s="384"/>
      <c r="Q395" s="384"/>
      <c r="R395" s="384"/>
      <c r="S395" s="384"/>
      <c r="T395" s="384"/>
      <c r="U395" s="384"/>
      <c r="V395" s="384"/>
      <c r="W395" s="384"/>
      <c r="X395" s="384"/>
      <c r="Y395" s="384"/>
      <c r="Z395" s="384"/>
    </row>
    <row r="396" spans="1:26" ht="18" customHeight="1" x14ac:dyDescent="0.25">
      <c r="A396" s="384"/>
      <c r="B396" s="4"/>
      <c r="C396" s="384"/>
      <c r="D396" s="403"/>
      <c r="E396" s="384"/>
      <c r="F396" s="384"/>
      <c r="G396" s="384"/>
      <c r="H396" s="384"/>
      <c r="I396" s="384"/>
      <c r="J396" s="384"/>
      <c r="K396" s="384"/>
      <c r="L396" s="384"/>
      <c r="M396" s="384"/>
      <c r="N396" s="384"/>
      <c r="O396" s="384"/>
      <c r="P396" s="384"/>
      <c r="Q396" s="384"/>
      <c r="R396" s="384"/>
      <c r="S396" s="384"/>
      <c r="T396" s="384"/>
      <c r="U396" s="384"/>
      <c r="V396" s="384"/>
      <c r="W396" s="384"/>
      <c r="X396" s="384"/>
      <c r="Y396" s="384"/>
      <c r="Z396" s="384"/>
    </row>
    <row r="397" spans="1:26" ht="18" customHeight="1" x14ac:dyDescent="0.25">
      <c r="A397" s="384"/>
      <c r="B397" s="4"/>
      <c r="C397" s="384"/>
      <c r="D397" s="403"/>
      <c r="E397" s="384"/>
      <c r="F397" s="384"/>
      <c r="G397" s="384"/>
      <c r="H397" s="384"/>
      <c r="I397" s="384"/>
      <c r="J397" s="384"/>
      <c r="K397" s="384"/>
      <c r="L397" s="384"/>
      <c r="M397" s="384"/>
      <c r="N397" s="384"/>
      <c r="O397" s="384"/>
      <c r="P397" s="384"/>
      <c r="Q397" s="384"/>
      <c r="R397" s="384"/>
      <c r="S397" s="384"/>
      <c r="T397" s="384"/>
      <c r="U397" s="384"/>
      <c r="V397" s="384"/>
      <c r="W397" s="384"/>
      <c r="X397" s="384"/>
      <c r="Y397" s="384"/>
      <c r="Z397" s="384"/>
    </row>
    <row r="398" spans="1:26" ht="18" customHeight="1" x14ac:dyDescent="0.25">
      <c r="A398" s="384"/>
      <c r="B398" s="4"/>
      <c r="C398" s="384"/>
      <c r="D398" s="403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384"/>
      <c r="Z398" s="384"/>
    </row>
    <row r="399" spans="1:26" ht="18" customHeight="1" x14ac:dyDescent="0.25">
      <c r="A399" s="384"/>
      <c r="B399" s="4"/>
      <c r="C399" s="384"/>
      <c r="D399" s="403"/>
      <c r="E399" s="384"/>
      <c r="F399" s="384"/>
      <c r="G399" s="384"/>
      <c r="H399" s="384"/>
      <c r="I399" s="384"/>
      <c r="J399" s="384"/>
      <c r="K399" s="384"/>
      <c r="L399" s="384"/>
      <c r="M399" s="384"/>
      <c r="N399" s="384"/>
      <c r="O399" s="384"/>
      <c r="P399" s="384"/>
      <c r="Q399" s="384"/>
      <c r="R399" s="384"/>
      <c r="S399" s="384"/>
      <c r="T399" s="384"/>
      <c r="U399" s="384"/>
      <c r="V399" s="384"/>
      <c r="W399" s="384"/>
      <c r="X399" s="384"/>
      <c r="Y399" s="384"/>
      <c r="Z399" s="384"/>
    </row>
    <row r="400" spans="1:26" ht="18" customHeight="1" x14ac:dyDescent="0.25">
      <c r="A400" s="384"/>
      <c r="B400" s="4"/>
      <c r="C400" s="384"/>
      <c r="D400" s="403"/>
      <c r="E400" s="384"/>
      <c r="F400" s="384"/>
      <c r="G400" s="384"/>
      <c r="H400" s="384"/>
      <c r="I400" s="384"/>
      <c r="J400" s="384"/>
      <c r="K400" s="384"/>
      <c r="L400" s="384"/>
      <c r="M400" s="384"/>
      <c r="N400" s="384"/>
      <c r="O400" s="384"/>
      <c r="P400" s="384"/>
      <c r="Q400" s="384"/>
      <c r="R400" s="384"/>
      <c r="S400" s="384"/>
      <c r="T400" s="384"/>
      <c r="U400" s="384"/>
      <c r="V400" s="384"/>
      <c r="W400" s="384"/>
      <c r="X400" s="384"/>
      <c r="Y400" s="384"/>
      <c r="Z400" s="384"/>
    </row>
    <row r="401" spans="1:26" ht="18" customHeight="1" x14ac:dyDescent="0.25">
      <c r="A401" s="384"/>
      <c r="B401" s="4"/>
      <c r="C401" s="384"/>
      <c r="D401" s="403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84"/>
    </row>
    <row r="402" spans="1:26" ht="18" customHeight="1" x14ac:dyDescent="0.25">
      <c r="A402" s="384"/>
      <c r="B402" s="4"/>
      <c r="C402" s="384"/>
      <c r="D402" s="403"/>
      <c r="E402" s="384"/>
      <c r="F402" s="384"/>
      <c r="G402" s="384"/>
      <c r="H402" s="384"/>
      <c r="I402" s="384"/>
      <c r="J402" s="384"/>
      <c r="K402" s="384"/>
      <c r="L402" s="384"/>
      <c r="M402" s="384"/>
      <c r="N402" s="384"/>
      <c r="O402" s="384"/>
      <c r="P402" s="384"/>
      <c r="Q402" s="384"/>
      <c r="R402" s="384"/>
      <c r="S402" s="384"/>
      <c r="T402" s="384"/>
      <c r="U402" s="384"/>
      <c r="V402" s="384"/>
      <c r="W402" s="384"/>
      <c r="X402" s="384"/>
      <c r="Y402" s="384"/>
      <c r="Z402" s="384"/>
    </row>
    <row r="403" spans="1:26" ht="18" customHeight="1" x14ac:dyDescent="0.25">
      <c r="A403" s="384"/>
      <c r="B403" s="4"/>
      <c r="C403" s="384"/>
      <c r="D403" s="403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384"/>
      <c r="Y403" s="384"/>
      <c r="Z403" s="384"/>
    </row>
    <row r="404" spans="1:26" ht="18" customHeight="1" x14ac:dyDescent="0.25">
      <c r="A404" s="384"/>
      <c r="B404" s="4"/>
      <c r="C404" s="384"/>
      <c r="D404" s="403"/>
      <c r="E404" s="384"/>
      <c r="F404" s="384"/>
      <c r="G404" s="384"/>
      <c r="H404" s="384"/>
      <c r="I404" s="384"/>
      <c r="J404" s="384"/>
      <c r="K404" s="384"/>
      <c r="L404" s="384"/>
      <c r="M404" s="384"/>
      <c r="N404" s="384"/>
      <c r="O404" s="384"/>
      <c r="P404" s="384"/>
      <c r="Q404" s="384"/>
      <c r="R404" s="384"/>
      <c r="S404" s="384"/>
      <c r="T404" s="384"/>
      <c r="U404" s="384"/>
      <c r="V404" s="384"/>
      <c r="W404" s="384"/>
      <c r="X404" s="384"/>
      <c r="Y404" s="384"/>
      <c r="Z404" s="384"/>
    </row>
    <row r="405" spans="1:26" ht="18" customHeight="1" x14ac:dyDescent="0.25">
      <c r="A405" s="384"/>
      <c r="B405" s="4"/>
      <c r="C405" s="384"/>
      <c r="D405" s="403"/>
      <c r="E405" s="384"/>
      <c r="F405" s="384"/>
      <c r="G405" s="384"/>
      <c r="H405" s="384"/>
      <c r="I405" s="384"/>
      <c r="J405" s="384"/>
      <c r="K405" s="384"/>
      <c r="L405" s="384"/>
      <c r="M405" s="384"/>
      <c r="N405" s="384"/>
      <c r="O405" s="384"/>
      <c r="P405" s="384"/>
      <c r="Q405" s="384"/>
      <c r="R405" s="384"/>
      <c r="S405" s="384"/>
      <c r="T405" s="384"/>
      <c r="U405" s="384"/>
      <c r="V405" s="384"/>
      <c r="W405" s="384"/>
      <c r="X405" s="384"/>
      <c r="Y405" s="384"/>
      <c r="Z405" s="384"/>
    </row>
    <row r="406" spans="1:26" ht="18" customHeight="1" x14ac:dyDescent="0.25">
      <c r="A406" s="384"/>
      <c r="B406" s="4"/>
      <c r="C406" s="384"/>
      <c r="D406" s="403"/>
      <c r="E406" s="384"/>
      <c r="F406" s="384"/>
      <c r="G406" s="384"/>
      <c r="H406" s="384"/>
      <c r="I406" s="384"/>
      <c r="J406" s="384"/>
      <c r="K406" s="384"/>
      <c r="L406" s="384"/>
      <c r="M406" s="384"/>
      <c r="N406" s="384"/>
      <c r="O406" s="384"/>
      <c r="P406" s="384"/>
      <c r="Q406" s="384"/>
      <c r="R406" s="384"/>
      <c r="S406" s="384"/>
      <c r="T406" s="384"/>
      <c r="U406" s="384"/>
      <c r="V406" s="384"/>
      <c r="W406" s="384"/>
      <c r="X406" s="384"/>
      <c r="Y406" s="384"/>
      <c r="Z406" s="384"/>
    </row>
    <row r="407" spans="1:26" ht="18" customHeight="1" x14ac:dyDescent="0.25">
      <c r="A407" s="384"/>
      <c r="B407" s="4"/>
      <c r="C407" s="384"/>
      <c r="D407" s="403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84"/>
    </row>
    <row r="408" spans="1:26" ht="18" customHeight="1" x14ac:dyDescent="0.25">
      <c r="A408" s="384"/>
      <c r="B408" s="4"/>
      <c r="C408" s="384"/>
      <c r="D408" s="403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384"/>
      <c r="Z408" s="384"/>
    </row>
    <row r="409" spans="1:26" ht="18" customHeight="1" x14ac:dyDescent="0.25">
      <c r="A409" s="384"/>
      <c r="B409" s="4"/>
      <c r="C409" s="384"/>
      <c r="D409" s="403"/>
      <c r="E409" s="384"/>
      <c r="F409" s="384"/>
      <c r="G409" s="384"/>
      <c r="H409" s="384"/>
      <c r="I409" s="384"/>
      <c r="J409" s="384"/>
      <c r="K409" s="384"/>
      <c r="L409" s="384"/>
      <c r="M409" s="384"/>
      <c r="N409" s="384"/>
      <c r="O409" s="384"/>
      <c r="P409" s="384"/>
      <c r="Q409" s="384"/>
      <c r="R409" s="384"/>
      <c r="S409" s="384"/>
      <c r="T409" s="384"/>
      <c r="U409" s="384"/>
      <c r="V409" s="384"/>
      <c r="W409" s="384"/>
      <c r="X409" s="384"/>
      <c r="Y409" s="384"/>
      <c r="Z409" s="384"/>
    </row>
    <row r="410" spans="1:26" ht="18" customHeight="1" x14ac:dyDescent="0.25">
      <c r="A410" s="384"/>
      <c r="B410" s="4"/>
      <c r="C410" s="384"/>
      <c r="D410" s="403"/>
      <c r="E410" s="384"/>
      <c r="F410" s="384"/>
      <c r="G410" s="384"/>
      <c r="H410" s="384"/>
      <c r="I410" s="384"/>
      <c r="J410" s="384"/>
      <c r="K410" s="384"/>
      <c r="L410" s="384"/>
      <c r="M410" s="384"/>
      <c r="N410" s="384"/>
      <c r="O410" s="384"/>
      <c r="P410" s="384"/>
      <c r="Q410" s="384"/>
      <c r="R410" s="384"/>
      <c r="S410" s="384"/>
      <c r="T410" s="384"/>
      <c r="U410" s="384"/>
      <c r="V410" s="384"/>
      <c r="W410" s="384"/>
      <c r="X410" s="384"/>
      <c r="Y410" s="384"/>
      <c r="Z410" s="384"/>
    </row>
    <row r="411" spans="1:26" ht="18" customHeight="1" x14ac:dyDescent="0.25">
      <c r="A411" s="384"/>
      <c r="B411" s="4"/>
      <c r="C411" s="384"/>
      <c r="D411" s="403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84"/>
    </row>
    <row r="412" spans="1:26" ht="18" customHeight="1" x14ac:dyDescent="0.25">
      <c r="A412" s="384"/>
      <c r="B412" s="4"/>
      <c r="C412" s="384"/>
      <c r="D412" s="403"/>
      <c r="E412" s="384"/>
      <c r="F412" s="384"/>
      <c r="G412" s="384"/>
      <c r="H412" s="384"/>
      <c r="I412" s="384"/>
      <c r="J412" s="384"/>
      <c r="K412" s="384"/>
      <c r="L412" s="384"/>
      <c r="M412" s="384"/>
      <c r="N412" s="384"/>
      <c r="O412" s="384"/>
      <c r="P412" s="384"/>
      <c r="Q412" s="384"/>
      <c r="R412" s="384"/>
      <c r="S412" s="384"/>
      <c r="T412" s="384"/>
      <c r="U412" s="384"/>
      <c r="V412" s="384"/>
      <c r="W412" s="384"/>
      <c r="X412" s="384"/>
      <c r="Y412" s="384"/>
      <c r="Z412" s="384"/>
    </row>
    <row r="413" spans="1:26" ht="18" customHeight="1" x14ac:dyDescent="0.25">
      <c r="A413" s="384"/>
      <c r="B413" s="4"/>
      <c r="C413" s="384"/>
      <c r="D413" s="403"/>
      <c r="E413" s="384"/>
      <c r="F413" s="384"/>
      <c r="G413" s="384"/>
      <c r="H413" s="384"/>
      <c r="I413" s="384"/>
      <c r="J413" s="384"/>
      <c r="K413" s="384"/>
      <c r="L413" s="384"/>
      <c r="M413" s="384"/>
      <c r="N413" s="384"/>
      <c r="O413" s="384"/>
      <c r="P413" s="384"/>
      <c r="Q413" s="384"/>
      <c r="R413" s="384"/>
      <c r="S413" s="384"/>
      <c r="T413" s="384"/>
      <c r="U413" s="384"/>
      <c r="V413" s="384"/>
      <c r="W413" s="384"/>
      <c r="X413" s="384"/>
      <c r="Y413" s="384"/>
      <c r="Z413" s="384"/>
    </row>
    <row r="414" spans="1:26" ht="18" customHeight="1" x14ac:dyDescent="0.25">
      <c r="A414" s="384"/>
      <c r="B414" s="4"/>
      <c r="C414" s="384"/>
      <c r="D414" s="403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384"/>
      <c r="Z414" s="384"/>
    </row>
    <row r="415" spans="1:26" ht="18" customHeight="1" x14ac:dyDescent="0.25">
      <c r="A415" s="384"/>
      <c r="B415" s="4"/>
      <c r="C415" s="384"/>
      <c r="D415" s="403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384"/>
      <c r="Z415" s="384"/>
    </row>
    <row r="416" spans="1:26" ht="18" customHeight="1" x14ac:dyDescent="0.25">
      <c r="A416" s="384"/>
      <c r="B416" s="4"/>
      <c r="C416" s="384"/>
      <c r="D416" s="403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384"/>
      <c r="Z416" s="384"/>
    </row>
    <row r="417" spans="1:26" ht="18" customHeight="1" x14ac:dyDescent="0.25">
      <c r="A417" s="384"/>
      <c r="B417" s="4"/>
      <c r="C417" s="384"/>
      <c r="D417" s="403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84"/>
    </row>
    <row r="418" spans="1:26" ht="18" customHeight="1" x14ac:dyDescent="0.25">
      <c r="A418" s="384"/>
      <c r="B418" s="4"/>
      <c r="C418" s="384"/>
      <c r="D418" s="403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84"/>
    </row>
    <row r="419" spans="1:26" ht="18" customHeight="1" x14ac:dyDescent="0.25">
      <c r="A419" s="384"/>
      <c r="B419" s="4"/>
      <c r="C419" s="384"/>
      <c r="D419" s="403"/>
      <c r="E419" s="384"/>
      <c r="F419" s="384"/>
      <c r="G419" s="384"/>
      <c r="H419" s="384"/>
      <c r="I419" s="384"/>
      <c r="J419" s="384"/>
      <c r="K419" s="384"/>
      <c r="L419" s="384"/>
      <c r="M419" s="384"/>
      <c r="N419" s="384"/>
      <c r="O419" s="384"/>
      <c r="P419" s="384"/>
      <c r="Q419" s="384"/>
      <c r="R419" s="384"/>
      <c r="S419" s="384"/>
      <c r="T419" s="384"/>
      <c r="U419" s="384"/>
      <c r="V419" s="384"/>
      <c r="W419" s="384"/>
      <c r="X419" s="384"/>
      <c r="Y419" s="384"/>
      <c r="Z419" s="384"/>
    </row>
    <row r="420" spans="1:26" ht="18" customHeight="1" x14ac:dyDescent="0.25">
      <c r="A420" s="384"/>
      <c r="B420" s="4"/>
      <c r="C420" s="384"/>
      <c r="D420" s="403"/>
      <c r="E420" s="384"/>
      <c r="F420" s="384"/>
      <c r="G420" s="384"/>
      <c r="H420" s="384"/>
      <c r="I420" s="384"/>
      <c r="J420" s="384"/>
      <c r="K420" s="384"/>
      <c r="L420" s="384"/>
      <c r="M420" s="384"/>
      <c r="N420" s="384"/>
      <c r="O420" s="384"/>
      <c r="P420" s="384"/>
      <c r="Q420" s="384"/>
      <c r="R420" s="384"/>
      <c r="S420" s="384"/>
      <c r="T420" s="384"/>
      <c r="U420" s="384"/>
      <c r="V420" s="384"/>
      <c r="W420" s="384"/>
      <c r="X420" s="384"/>
      <c r="Y420" s="384"/>
      <c r="Z420" s="384"/>
    </row>
    <row r="421" spans="1:26" ht="18" customHeight="1" x14ac:dyDescent="0.25">
      <c r="A421" s="384"/>
      <c r="B421" s="4"/>
      <c r="C421" s="384"/>
      <c r="D421" s="403"/>
      <c r="E421" s="384"/>
      <c r="F421" s="384"/>
      <c r="G421" s="384"/>
      <c r="H421" s="384"/>
      <c r="I421" s="384"/>
      <c r="J421" s="384"/>
      <c r="K421" s="384"/>
      <c r="L421" s="384"/>
      <c r="M421" s="384"/>
      <c r="N421" s="384"/>
      <c r="O421" s="384"/>
      <c r="P421" s="384"/>
      <c r="Q421" s="384"/>
      <c r="R421" s="384"/>
      <c r="S421" s="384"/>
      <c r="T421" s="384"/>
      <c r="U421" s="384"/>
      <c r="V421" s="384"/>
      <c r="W421" s="384"/>
      <c r="X421" s="384"/>
      <c r="Y421" s="384"/>
      <c r="Z421" s="384"/>
    </row>
    <row r="422" spans="1:26" ht="18" customHeight="1" x14ac:dyDescent="0.25">
      <c r="A422" s="384"/>
      <c r="B422" s="4"/>
      <c r="C422" s="384"/>
      <c r="D422" s="403"/>
      <c r="E422" s="384"/>
      <c r="F422" s="384"/>
      <c r="G422" s="384"/>
      <c r="H422" s="384"/>
      <c r="I422" s="384"/>
      <c r="J422" s="384"/>
      <c r="K422" s="384"/>
      <c r="L422" s="384"/>
      <c r="M422" s="384"/>
      <c r="N422" s="384"/>
      <c r="O422" s="384"/>
      <c r="P422" s="384"/>
      <c r="Q422" s="384"/>
      <c r="R422" s="384"/>
      <c r="S422" s="384"/>
      <c r="T422" s="384"/>
      <c r="U422" s="384"/>
      <c r="V422" s="384"/>
      <c r="W422" s="384"/>
      <c r="X422" s="384"/>
      <c r="Y422" s="384"/>
      <c r="Z422" s="384"/>
    </row>
    <row r="423" spans="1:26" ht="18" customHeight="1" x14ac:dyDescent="0.25">
      <c r="A423" s="384"/>
      <c r="B423" s="4"/>
      <c r="C423" s="384"/>
      <c r="D423" s="403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84"/>
    </row>
    <row r="424" spans="1:26" ht="18" customHeight="1" x14ac:dyDescent="0.25">
      <c r="A424" s="384"/>
      <c r="B424" s="4"/>
      <c r="C424" s="384"/>
      <c r="D424" s="403"/>
      <c r="E424" s="384"/>
      <c r="F424" s="384"/>
      <c r="G424" s="384"/>
      <c r="H424" s="384"/>
      <c r="I424" s="384"/>
      <c r="J424" s="384"/>
      <c r="K424" s="384"/>
      <c r="L424" s="384"/>
      <c r="M424" s="384"/>
      <c r="N424" s="384"/>
      <c r="O424" s="384"/>
      <c r="P424" s="384"/>
      <c r="Q424" s="384"/>
      <c r="R424" s="384"/>
      <c r="S424" s="384"/>
      <c r="T424" s="384"/>
      <c r="U424" s="384"/>
      <c r="V424" s="384"/>
      <c r="W424" s="384"/>
      <c r="X424" s="384"/>
      <c r="Y424" s="384"/>
      <c r="Z424" s="384"/>
    </row>
    <row r="425" spans="1:26" ht="18" customHeight="1" x14ac:dyDescent="0.25">
      <c r="A425" s="384"/>
      <c r="B425" s="4"/>
      <c r="C425" s="384"/>
      <c r="D425" s="403"/>
      <c r="E425" s="384"/>
      <c r="F425" s="384"/>
      <c r="G425" s="384"/>
      <c r="H425" s="384"/>
      <c r="I425" s="384"/>
      <c r="J425" s="384"/>
      <c r="K425" s="384"/>
      <c r="L425" s="384"/>
      <c r="M425" s="384"/>
      <c r="N425" s="384"/>
      <c r="O425" s="384"/>
      <c r="P425" s="384"/>
      <c r="Q425" s="384"/>
      <c r="R425" s="384"/>
      <c r="S425" s="384"/>
      <c r="T425" s="384"/>
      <c r="U425" s="384"/>
      <c r="V425" s="384"/>
      <c r="W425" s="384"/>
      <c r="X425" s="384"/>
      <c r="Y425" s="384"/>
      <c r="Z425" s="384"/>
    </row>
    <row r="426" spans="1:26" ht="18" customHeight="1" x14ac:dyDescent="0.25">
      <c r="A426" s="384"/>
      <c r="B426" s="4"/>
      <c r="C426" s="384"/>
      <c r="D426" s="403"/>
      <c r="E426" s="384"/>
      <c r="F426" s="384"/>
      <c r="G426" s="384"/>
      <c r="H426" s="384"/>
      <c r="I426" s="384"/>
      <c r="J426" s="384"/>
      <c r="K426" s="384"/>
      <c r="L426" s="384"/>
      <c r="M426" s="384"/>
      <c r="N426" s="384"/>
      <c r="O426" s="384"/>
      <c r="P426" s="384"/>
      <c r="Q426" s="384"/>
      <c r="R426" s="384"/>
      <c r="S426" s="384"/>
      <c r="T426" s="384"/>
      <c r="U426" s="384"/>
      <c r="V426" s="384"/>
      <c r="W426" s="384"/>
      <c r="X426" s="384"/>
      <c r="Y426" s="384"/>
      <c r="Z426" s="384"/>
    </row>
    <row r="427" spans="1:26" ht="18" customHeight="1" x14ac:dyDescent="0.25">
      <c r="A427" s="384"/>
      <c r="B427" s="4"/>
      <c r="C427" s="384"/>
      <c r="D427" s="403"/>
      <c r="E427" s="384"/>
      <c r="F427" s="384"/>
      <c r="G427" s="384"/>
      <c r="H427" s="384"/>
      <c r="I427" s="384"/>
      <c r="J427" s="384"/>
      <c r="K427" s="384"/>
      <c r="L427" s="384"/>
      <c r="M427" s="384"/>
      <c r="N427" s="384"/>
      <c r="O427" s="384"/>
      <c r="P427" s="384"/>
      <c r="Q427" s="384"/>
      <c r="R427" s="384"/>
      <c r="S427" s="384"/>
      <c r="T427" s="384"/>
      <c r="U427" s="384"/>
      <c r="V427" s="384"/>
      <c r="W427" s="384"/>
      <c r="X427" s="384"/>
      <c r="Y427" s="384"/>
      <c r="Z427" s="384"/>
    </row>
    <row r="428" spans="1:26" ht="18" customHeight="1" x14ac:dyDescent="0.25">
      <c r="A428" s="384"/>
      <c r="B428" s="4"/>
      <c r="C428" s="384"/>
      <c r="D428" s="403"/>
      <c r="E428" s="384"/>
      <c r="F428" s="384"/>
      <c r="G428" s="384"/>
      <c r="H428" s="384"/>
      <c r="I428" s="384"/>
      <c r="J428" s="384"/>
      <c r="K428" s="384"/>
      <c r="L428" s="384"/>
      <c r="M428" s="384"/>
      <c r="N428" s="384"/>
      <c r="O428" s="384"/>
      <c r="P428" s="384"/>
      <c r="Q428" s="384"/>
      <c r="R428" s="384"/>
      <c r="S428" s="384"/>
      <c r="T428" s="384"/>
      <c r="U428" s="384"/>
      <c r="V428" s="384"/>
      <c r="W428" s="384"/>
      <c r="X428" s="384"/>
      <c r="Y428" s="384"/>
      <c r="Z428" s="384"/>
    </row>
    <row r="429" spans="1:26" ht="18" customHeight="1" x14ac:dyDescent="0.25">
      <c r="A429" s="384"/>
      <c r="B429" s="4"/>
      <c r="C429" s="384"/>
      <c r="D429" s="403"/>
      <c r="E429" s="384"/>
      <c r="F429" s="384"/>
      <c r="G429" s="384"/>
      <c r="H429" s="384"/>
      <c r="I429" s="384"/>
      <c r="J429" s="384"/>
      <c r="K429" s="384"/>
      <c r="L429" s="384"/>
      <c r="M429" s="384"/>
      <c r="N429" s="384"/>
      <c r="O429" s="384"/>
      <c r="P429" s="384"/>
      <c r="Q429" s="384"/>
      <c r="R429" s="384"/>
      <c r="S429" s="384"/>
      <c r="T429" s="384"/>
      <c r="U429" s="384"/>
      <c r="V429" s="384"/>
      <c r="W429" s="384"/>
      <c r="X429" s="384"/>
      <c r="Y429" s="384"/>
      <c r="Z429" s="384"/>
    </row>
    <row r="430" spans="1:26" ht="18" customHeight="1" x14ac:dyDescent="0.25">
      <c r="A430" s="384"/>
      <c r="B430" s="4"/>
      <c r="C430" s="384"/>
      <c r="D430" s="403"/>
      <c r="E430" s="384"/>
      <c r="F430" s="384"/>
      <c r="G430" s="384"/>
      <c r="H430" s="384"/>
      <c r="I430" s="384"/>
      <c r="J430" s="384"/>
      <c r="K430" s="384"/>
      <c r="L430" s="384"/>
      <c r="M430" s="384"/>
      <c r="N430" s="384"/>
      <c r="O430" s="384"/>
      <c r="P430" s="384"/>
      <c r="Q430" s="384"/>
      <c r="R430" s="384"/>
      <c r="S430" s="384"/>
      <c r="T430" s="384"/>
      <c r="U430" s="384"/>
      <c r="V430" s="384"/>
      <c r="W430" s="384"/>
      <c r="X430" s="384"/>
      <c r="Y430" s="384"/>
      <c r="Z430" s="384"/>
    </row>
    <row r="431" spans="1:26" ht="18" customHeight="1" x14ac:dyDescent="0.25">
      <c r="A431" s="384"/>
      <c r="B431" s="4"/>
      <c r="C431" s="384"/>
      <c r="D431" s="403"/>
      <c r="E431" s="384"/>
      <c r="F431" s="384"/>
      <c r="G431" s="384"/>
      <c r="H431" s="384"/>
      <c r="I431" s="384"/>
      <c r="J431" s="384"/>
      <c r="K431" s="384"/>
      <c r="L431" s="384"/>
      <c r="M431" s="384"/>
      <c r="N431" s="384"/>
      <c r="O431" s="384"/>
      <c r="P431" s="384"/>
      <c r="Q431" s="384"/>
      <c r="R431" s="384"/>
      <c r="S431" s="384"/>
      <c r="T431" s="384"/>
      <c r="U431" s="384"/>
      <c r="V431" s="384"/>
      <c r="W431" s="384"/>
      <c r="X431" s="384"/>
      <c r="Y431" s="384"/>
      <c r="Z431" s="384"/>
    </row>
    <row r="432" spans="1:26" ht="18" customHeight="1" x14ac:dyDescent="0.25">
      <c r="A432" s="384"/>
      <c r="B432" s="4"/>
      <c r="C432" s="384"/>
      <c r="D432" s="403"/>
      <c r="E432" s="384"/>
      <c r="F432" s="384"/>
      <c r="G432" s="384"/>
      <c r="H432" s="384"/>
      <c r="I432" s="384"/>
      <c r="J432" s="384"/>
      <c r="K432" s="384"/>
      <c r="L432" s="384"/>
      <c r="M432" s="384"/>
      <c r="N432" s="384"/>
      <c r="O432" s="384"/>
      <c r="P432" s="384"/>
      <c r="Q432" s="384"/>
      <c r="R432" s="384"/>
      <c r="S432" s="384"/>
      <c r="T432" s="384"/>
      <c r="U432" s="384"/>
      <c r="V432" s="384"/>
      <c r="W432" s="384"/>
      <c r="X432" s="384"/>
      <c r="Y432" s="384"/>
      <c r="Z432" s="384"/>
    </row>
    <row r="433" spans="1:26" ht="18" customHeight="1" x14ac:dyDescent="0.25">
      <c r="A433" s="384"/>
      <c r="B433" s="4"/>
      <c r="C433" s="384"/>
      <c r="D433" s="403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84"/>
    </row>
    <row r="434" spans="1:26" ht="18" customHeight="1" x14ac:dyDescent="0.25">
      <c r="A434" s="384"/>
      <c r="B434" s="4"/>
      <c r="C434" s="384"/>
      <c r="D434" s="403"/>
      <c r="E434" s="384"/>
      <c r="F434" s="384"/>
      <c r="G434" s="384"/>
      <c r="H434" s="384"/>
      <c r="I434" s="384"/>
      <c r="J434" s="384"/>
      <c r="K434" s="384"/>
      <c r="L434" s="384"/>
      <c r="M434" s="384"/>
      <c r="N434" s="384"/>
      <c r="O434" s="384"/>
      <c r="P434" s="384"/>
      <c r="Q434" s="384"/>
      <c r="R434" s="384"/>
      <c r="S434" s="384"/>
      <c r="T434" s="384"/>
      <c r="U434" s="384"/>
      <c r="V434" s="384"/>
      <c r="W434" s="384"/>
      <c r="X434" s="384"/>
      <c r="Y434" s="384"/>
      <c r="Z434" s="384"/>
    </row>
    <row r="435" spans="1:26" ht="18" customHeight="1" x14ac:dyDescent="0.25">
      <c r="A435" s="384"/>
      <c r="B435" s="4"/>
      <c r="C435" s="384"/>
      <c r="D435" s="403"/>
      <c r="E435" s="384"/>
      <c r="F435" s="384"/>
      <c r="G435" s="384"/>
      <c r="H435" s="384"/>
      <c r="I435" s="384"/>
      <c r="J435" s="384"/>
      <c r="K435" s="384"/>
      <c r="L435" s="384"/>
      <c r="M435" s="384"/>
      <c r="N435" s="384"/>
      <c r="O435" s="384"/>
      <c r="P435" s="384"/>
      <c r="Q435" s="384"/>
      <c r="R435" s="384"/>
      <c r="S435" s="384"/>
      <c r="T435" s="384"/>
      <c r="U435" s="384"/>
      <c r="V435" s="384"/>
      <c r="W435" s="384"/>
      <c r="X435" s="384"/>
      <c r="Y435" s="384"/>
      <c r="Z435" s="384"/>
    </row>
    <row r="436" spans="1:26" ht="18" customHeight="1" x14ac:dyDescent="0.25">
      <c r="A436" s="384"/>
      <c r="B436" s="4"/>
      <c r="C436" s="384"/>
      <c r="D436" s="403"/>
      <c r="E436" s="384"/>
      <c r="F436" s="384"/>
      <c r="G436" s="384"/>
      <c r="H436" s="384"/>
      <c r="I436" s="384"/>
      <c r="J436" s="384"/>
      <c r="K436" s="384"/>
      <c r="L436" s="384"/>
      <c r="M436" s="384"/>
      <c r="N436" s="384"/>
      <c r="O436" s="384"/>
      <c r="P436" s="384"/>
      <c r="Q436" s="384"/>
      <c r="R436" s="384"/>
      <c r="S436" s="384"/>
      <c r="T436" s="384"/>
      <c r="U436" s="384"/>
      <c r="V436" s="384"/>
      <c r="W436" s="384"/>
      <c r="X436" s="384"/>
      <c r="Y436" s="384"/>
      <c r="Z436" s="384"/>
    </row>
    <row r="437" spans="1:26" ht="18" customHeight="1" x14ac:dyDescent="0.25">
      <c r="A437" s="384"/>
      <c r="B437" s="4"/>
      <c r="C437" s="384"/>
      <c r="D437" s="403"/>
      <c r="E437" s="384"/>
      <c r="F437" s="384"/>
      <c r="G437" s="384"/>
      <c r="H437" s="384"/>
      <c r="I437" s="384"/>
      <c r="J437" s="384"/>
      <c r="K437" s="384"/>
      <c r="L437" s="384"/>
      <c r="M437" s="384"/>
      <c r="N437" s="384"/>
      <c r="O437" s="384"/>
      <c r="P437" s="384"/>
      <c r="Q437" s="384"/>
      <c r="R437" s="384"/>
      <c r="S437" s="384"/>
      <c r="T437" s="384"/>
      <c r="U437" s="384"/>
      <c r="V437" s="384"/>
      <c r="W437" s="384"/>
      <c r="X437" s="384"/>
      <c r="Y437" s="384"/>
      <c r="Z437" s="384"/>
    </row>
    <row r="438" spans="1:26" ht="18" customHeight="1" x14ac:dyDescent="0.25">
      <c r="A438" s="384"/>
      <c r="B438" s="4"/>
      <c r="C438" s="384"/>
      <c r="D438" s="403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84"/>
    </row>
    <row r="439" spans="1:26" ht="18" customHeight="1" x14ac:dyDescent="0.25">
      <c r="A439" s="384"/>
      <c r="B439" s="4"/>
      <c r="C439" s="384"/>
      <c r="D439" s="403"/>
      <c r="E439" s="384"/>
      <c r="F439" s="384"/>
      <c r="G439" s="384"/>
      <c r="H439" s="384"/>
      <c r="I439" s="384"/>
      <c r="J439" s="384"/>
      <c r="K439" s="384"/>
      <c r="L439" s="384"/>
      <c r="M439" s="384"/>
      <c r="N439" s="384"/>
      <c r="O439" s="384"/>
      <c r="P439" s="384"/>
      <c r="Q439" s="384"/>
      <c r="R439" s="384"/>
      <c r="S439" s="384"/>
      <c r="T439" s="384"/>
      <c r="U439" s="384"/>
      <c r="V439" s="384"/>
      <c r="W439" s="384"/>
      <c r="X439" s="384"/>
      <c r="Y439" s="384"/>
      <c r="Z439" s="384"/>
    </row>
    <row r="440" spans="1:26" ht="18" customHeight="1" x14ac:dyDescent="0.25">
      <c r="A440" s="384"/>
      <c r="B440" s="4"/>
      <c r="C440" s="384"/>
      <c r="D440" s="403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384"/>
      <c r="Y440" s="384"/>
      <c r="Z440" s="384"/>
    </row>
    <row r="441" spans="1:26" ht="18" customHeight="1" x14ac:dyDescent="0.25">
      <c r="A441" s="384"/>
      <c r="B441" s="4"/>
      <c r="C441" s="384"/>
      <c r="D441" s="403"/>
      <c r="E441" s="384"/>
      <c r="F441" s="384"/>
      <c r="G441" s="384"/>
      <c r="H441" s="384"/>
      <c r="I441" s="384"/>
      <c r="J441" s="384"/>
      <c r="K441" s="384"/>
      <c r="L441" s="384"/>
      <c r="M441" s="384"/>
      <c r="N441" s="384"/>
      <c r="O441" s="384"/>
      <c r="P441" s="384"/>
      <c r="Q441" s="384"/>
      <c r="R441" s="384"/>
      <c r="S441" s="384"/>
      <c r="T441" s="384"/>
      <c r="U441" s="384"/>
      <c r="V441" s="384"/>
      <c r="W441" s="384"/>
      <c r="X441" s="384"/>
      <c r="Y441" s="384"/>
      <c r="Z441" s="384"/>
    </row>
    <row r="442" spans="1:26" ht="18" customHeight="1" x14ac:dyDescent="0.25">
      <c r="A442" s="384"/>
      <c r="B442" s="4"/>
      <c r="C442" s="384"/>
      <c r="D442" s="403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84"/>
    </row>
    <row r="443" spans="1:26" ht="18" customHeight="1" x14ac:dyDescent="0.25">
      <c r="A443" s="384"/>
      <c r="B443" s="4"/>
      <c r="C443" s="384"/>
      <c r="D443" s="403"/>
      <c r="E443" s="384"/>
      <c r="F443" s="384"/>
      <c r="G443" s="384"/>
      <c r="H443" s="384"/>
      <c r="I443" s="384"/>
      <c r="J443" s="384"/>
      <c r="K443" s="384"/>
      <c r="L443" s="384"/>
      <c r="M443" s="384"/>
      <c r="N443" s="384"/>
      <c r="O443" s="384"/>
      <c r="P443" s="384"/>
      <c r="Q443" s="384"/>
      <c r="R443" s="384"/>
      <c r="S443" s="384"/>
      <c r="T443" s="384"/>
      <c r="U443" s="384"/>
      <c r="V443" s="384"/>
      <c r="W443" s="384"/>
      <c r="X443" s="384"/>
      <c r="Y443" s="384"/>
      <c r="Z443" s="384"/>
    </row>
    <row r="444" spans="1:26" ht="18" customHeight="1" x14ac:dyDescent="0.25">
      <c r="A444" s="384"/>
      <c r="B444" s="4"/>
      <c r="C444" s="384"/>
      <c r="D444" s="403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384"/>
      <c r="Z444" s="384"/>
    </row>
    <row r="445" spans="1:26" ht="18" customHeight="1" x14ac:dyDescent="0.25">
      <c r="A445" s="384"/>
      <c r="B445" s="4"/>
      <c r="C445" s="384"/>
      <c r="D445" s="403"/>
      <c r="E445" s="384"/>
      <c r="F445" s="384"/>
      <c r="G445" s="384"/>
      <c r="H445" s="384"/>
      <c r="I445" s="384"/>
      <c r="J445" s="384"/>
      <c r="K445" s="384"/>
      <c r="L445" s="384"/>
      <c r="M445" s="384"/>
      <c r="N445" s="384"/>
      <c r="O445" s="384"/>
      <c r="P445" s="384"/>
      <c r="Q445" s="384"/>
      <c r="R445" s="384"/>
      <c r="S445" s="384"/>
      <c r="T445" s="384"/>
      <c r="U445" s="384"/>
      <c r="V445" s="384"/>
      <c r="W445" s="384"/>
      <c r="X445" s="384"/>
      <c r="Y445" s="384"/>
      <c r="Z445" s="384"/>
    </row>
    <row r="446" spans="1:26" ht="18" customHeight="1" x14ac:dyDescent="0.25">
      <c r="A446" s="384"/>
      <c r="B446" s="4"/>
      <c r="C446" s="384"/>
      <c r="D446" s="403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84"/>
    </row>
    <row r="447" spans="1:26" ht="18" customHeight="1" x14ac:dyDescent="0.25">
      <c r="A447" s="384"/>
      <c r="B447" s="4"/>
      <c r="C447" s="384"/>
      <c r="D447" s="403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84"/>
    </row>
    <row r="448" spans="1:26" ht="18" customHeight="1" x14ac:dyDescent="0.25">
      <c r="A448" s="384"/>
      <c r="B448" s="4"/>
      <c r="C448" s="384"/>
      <c r="D448" s="403"/>
      <c r="E448" s="384"/>
      <c r="F448" s="384"/>
      <c r="G448" s="384"/>
      <c r="H448" s="384"/>
      <c r="I448" s="384"/>
      <c r="J448" s="384"/>
      <c r="K448" s="384"/>
      <c r="L448" s="384"/>
      <c r="M448" s="384"/>
      <c r="N448" s="384"/>
      <c r="O448" s="384"/>
      <c r="P448" s="384"/>
      <c r="Q448" s="384"/>
      <c r="R448" s="384"/>
      <c r="S448" s="384"/>
      <c r="T448" s="384"/>
      <c r="U448" s="384"/>
      <c r="V448" s="384"/>
      <c r="W448" s="384"/>
      <c r="X448" s="384"/>
      <c r="Y448" s="384"/>
      <c r="Z448" s="384"/>
    </row>
    <row r="449" spans="1:26" ht="18" customHeight="1" x14ac:dyDescent="0.25">
      <c r="A449" s="384"/>
      <c r="B449" s="4"/>
      <c r="C449" s="384"/>
      <c r="D449" s="403"/>
      <c r="E449" s="384"/>
      <c r="F449" s="384"/>
      <c r="G449" s="384"/>
      <c r="H449" s="384"/>
      <c r="I449" s="384"/>
      <c r="J449" s="384"/>
      <c r="K449" s="384"/>
      <c r="L449" s="384"/>
      <c r="M449" s="384"/>
      <c r="N449" s="384"/>
      <c r="O449" s="384"/>
      <c r="P449" s="384"/>
      <c r="Q449" s="384"/>
      <c r="R449" s="384"/>
      <c r="S449" s="384"/>
      <c r="T449" s="384"/>
      <c r="U449" s="384"/>
      <c r="V449" s="384"/>
      <c r="W449" s="384"/>
      <c r="X449" s="384"/>
      <c r="Y449" s="384"/>
      <c r="Z449" s="384"/>
    </row>
    <row r="450" spans="1:26" ht="18" customHeight="1" x14ac:dyDescent="0.25">
      <c r="A450" s="384"/>
      <c r="B450" s="4"/>
      <c r="C450" s="384"/>
      <c r="D450" s="403"/>
      <c r="E450" s="384"/>
      <c r="F450" s="384"/>
      <c r="G450" s="384"/>
      <c r="H450" s="384"/>
      <c r="I450" s="384"/>
      <c r="J450" s="384"/>
      <c r="K450" s="384"/>
      <c r="L450" s="384"/>
      <c r="M450" s="384"/>
      <c r="N450" s="384"/>
      <c r="O450" s="384"/>
      <c r="P450" s="384"/>
      <c r="Q450" s="384"/>
      <c r="R450" s="384"/>
      <c r="S450" s="384"/>
      <c r="T450" s="384"/>
      <c r="U450" s="384"/>
      <c r="V450" s="384"/>
      <c r="W450" s="384"/>
      <c r="X450" s="384"/>
      <c r="Y450" s="384"/>
      <c r="Z450" s="384"/>
    </row>
    <row r="451" spans="1:26" ht="18" customHeight="1" x14ac:dyDescent="0.25">
      <c r="A451" s="384"/>
      <c r="B451" s="4"/>
      <c r="C451" s="384"/>
      <c r="D451" s="403"/>
      <c r="E451" s="384"/>
      <c r="F451" s="384"/>
      <c r="G451" s="384"/>
      <c r="H451" s="384"/>
      <c r="I451" s="384"/>
      <c r="J451" s="384"/>
      <c r="K451" s="384"/>
      <c r="L451" s="384"/>
      <c r="M451" s="384"/>
      <c r="N451" s="384"/>
      <c r="O451" s="384"/>
      <c r="P451" s="384"/>
      <c r="Q451" s="384"/>
      <c r="R451" s="384"/>
      <c r="S451" s="384"/>
      <c r="T451" s="384"/>
      <c r="U451" s="384"/>
      <c r="V451" s="384"/>
      <c r="W451" s="384"/>
      <c r="X451" s="384"/>
      <c r="Y451" s="384"/>
      <c r="Z451" s="384"/>
    </row>
    <row r="452" spans="1:26" ht="18" customHeight="1" x14ac:dyDescent="0.25">
      <c r="A452" s="384"/>
      <c r="B452" s="4"/>
      <c r="C452" s="384"/>
      <c r="D452" s="403"/>
      <c r="E452" s="384"/>
      <c r="F452" s="384"/>
      <c r="G452" s="384"/>
      <c r="H452" s="384"/>
      <c r="I452" s="384"/>
      <c r="J452" s="384"/>
      <c r="K452" s="384"/>
      <c r="L452" s="384"/>
      <c r="M452" s="384"/>
      <c r="N452" s="384"/>
      <c r="O452" s="384"/>
      <c r="P452" s="384"/>
      <c r="Q452" s="384"/>
      <c r="R452" s="384"/>
      <c r="S452" s="384"/>
      <c r="T452" s="384"/>
      <c r="U452" s="384"/>
      <c r="V452" s="384"/>
      <c r="W452" s="384"/>
      <c r="X452" s="384"/>
      <c r="Y452" s="384"/>
      <c r="Z452" s="384"/>
    </row>
    <row r="453" spans="1:26" ht="18" customHeight="1" x14ac:dyDescent="0.25">
      <c r="A453" s="384"/>
      <c r="B453" s="4"/>
      <c r="C453" s="384"/>
      <c r="D453" s="403"/>
      <c r="E453" s="384"/>
      <c r="F453" s="384"/>
      <c r="G453" s="384"/>
      <c r="H453" s="384"/>
      <c r="I453" s="384"/>
      <c r="J453" s="384"/>
      <c r="K453" s="384"/>
      <c r="L453" s="384"/>
      <c r="M453" s="384"/>
      <c r="N453" s="384"/>
      <c r="O453" s="384"/>
      <c r="P453" s="384"/>
      <c r="Q453" s="384"/>
      <c r="R453" s="384"/>
      <c r="S453" s="384"/>
      <c r="T453" s="384"/>
      <c r="U453" s="384"/>
      <c r="V453" s="384"/>
      <c r="W453" s="384"/>
      <c r="X453" s="384"/>
      <c r="Y453" s="384"/>
      <c r="Z453" s="384"/>
    </row>
    <row r="454" spans="1:26" ht="18" customHeight="1" x14ac:dyDescent="0.25">
      <c r="A454" s="384"/>
      <c r="B454" s="4"/>
      <c r="C454" s="384"/>
      <c r="D454" s="403"/>
      <c r="E454" s="384"/>
      <c r="F454" s="384"/>
      <c r="G454" s="384"/>
      <c r="H454" s="384"/>
      <c r="I454" s="384"/>
      <c r="J454" s="384"/>
      <c r="K454" s="384"/>
      <c r="L454" s="384"/>
      <c r="M454" s="384"/>
      <c r="N454" s="384"/>
      <c r="O454" s="384"/>
      <c r="P454" s="384"/>
      <c r="Q454" s="384"/>
      <c r="R454" s="384"/>
      <c r="S454" s="384"/>
      <c r="T454" s="384"/>
      <c r="U454" s="384"/>
      <c r="V454" s="384"/>
      <c r="W454" s="384"/>
      <c r="X454" s="384"/>
      <c r="Y454" s="384"/>
      <c r="Z454" s="384"/>
    </row>
    <row r="455" spans="1:26" ht="18" customHeight="1" x14ac:dyDescent="0.25">
      <c r="A455" s="384"/>
      <c r="B455" s="4"/>
      <c r="C455" s="384"/>
      <c r="D455" s="403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84"/>
    </row>
    <row r="456" spans="1:26" ht="18" customHeight="1" x14ac:dyDescent="0.25">
      <c r="A456" s="384"/>
      <c r="B456" s="4"/>
      <c r="C456" s="384"/>
      <c r="D456" s="403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84"/>
    </row>
    <row r="457" spans="1:26" ht="18" customHeight="1" x14ac:dyDescent="0.25">
      <c r="A457" s="384"/>
      <c r="B457" s="4"/>
      <c r="C457" s="384"/>
      <c r="D457" s="403"/>
      <c r="E457" s="384"/>
      <c r="F457" s="384"/>
      <c r="G457" s="384"/>
      <c r="H457" s="384"/>
      <c r="I457" s="384"/>
      <c r="J457" s="384"/>
      <c r="K457" s="384"/>
      <c r="L457" s="384"/>
      <c r="M457" s="384"/>
      <c r="N457" s="384"/>
      <c r="O457" s="384"/>
      <c r="P457" s="384"/>
      <c r="Q457" s="384"/>
      <c r="R457" s="384"/>
      <c r="S457" s="384"/>
      <c r="T457" s="384"/>
      <c r="U457" s="384"/>
      <c r="V457" s="384"/>
      <c r="W457" s="384"/>
      <c r="X457" s="384"/>
      <c r="Y457" s="384"/>
      <c r="Z457" s="384"/>
    </row>
    <row r="458" spans="1:26" ht="18" customHeight="1" x14ac:dyDescent="0.25">
      <c r="A458" s="384"/>
      <c r="B458" s="4"/>
      <c r="C458" s="384"/>
      <c r="D458" s="403"/>
      <c r="E458" s="384"/>
      <c r="F458" s="384"/>
      <c r="G458" s="384"/>
      <c r="H458" s="384"/>
      <c r="I458" s="384"/>
      <c r="J458" s="384"/>
      <c r="K458" s="384"/>
      <c r="L458" s="384"/>
      <c r="M458" s="384"/>
      <c r="N458" s="384"/>
      <c r="O458" s="384"/>
      <c r="P458" s="384"/>
      <c r="Q458" s="384"/>
      <c r="R458" s="384"/>
      <c r="S458" s="384"/>
      <c r="T458" s="384"/>
      <c r="U458" s="384"/>
      <c r="V458" s="384"/>
      <c r="W458" s="384"/>
      <c r="X458" s="384"/>
      <c r="Y458" s="384"/>
      <c r="Z458" s="384"/>
    </row>
    <row r="459" spans="1:26" ht="18" customHeight="1" x14ac:dyDescent="0.25">
      <c r="A459" s="384"/>
      <c r="B459" s="4"/>
      <c r="C459" s="384"/>
      <c r="D459" s="403"/>
      <c r="E459" s="384"/>
      <c r="F459" s="384"/>
      <c r="G459" s="384"/>
      <c r="H459" s="384"/>
      <c r="I459" s="384"/>
      <c r="J459" s="384"/>
      <c r="K459" s="384"/>
      <c r="L459" s="384"/>
      <c r="M459" s="384"/>
      <c r="N459" s="384"/>
      <c r="O459" s="384"/>
      <c r="P459" s="384"/>
      <c r="Q459" s="384"/>
      <c r="R459" s="384"/>
      <c r="S459" s="384"/>
      <c r="T459" s="384"/>
      <c r="U459" s="384"/>
      <c r="V459" s="384"/>
      <c r="W459" s="384"/>
      <c r="X459" s="384"/>
      <c r="Y459" s="384"/>
      <c r="Z459" s="384"/>
    </row>
    <row r="460" spans="1:26" ht="18" customHeight="1" x14ac:dyDescent="0.25">
      <c r="A460" s="384"/>
      <c r="B460" s="4"/>
      <c r="C460" s="384"/>
      <c r="D460" s="403"/>
      <c r="E460" s="384"/>
      <c r="F460" s="384"/>
      <c r="G460" s="384"/>
      <c r="H460" s="384"/>
      <c r="I460" s="384"/>
      <c r="J460" s="384"/>
      <c r="K460" s="384"/>
      <c r="L460" s="384"/>
      <c r="M460" s="384"/>
      <c r="N460" s="384"/>
      <c r="O460" s="384"/>
      <c r="P460" s="384"/>
      <c r="Q460" s="384"/>
      <c r="R460" s="384"/>
      <c r="S460" s="384"/>
      <c r="T460" s="384"/>
      <c r="U460" s="384"/>
      <c r="V460" s="384"/>
      <c r="W460" s="384"/>
      <c r="X460" s="384"/>
      <c r="Y460" s="384"/>
      <c r="Z460" s="384"/>
    </row>
    <row r="461" spans="1:26" ht="18" customHeight="1" x14ac:dyDescent="0.25">
      <c r="A461" s="384"/>
      <c r="B461" s="4"/>
      <c r="C461" s="384"/>
      <c r="D461" s="403"/>
      <c r="E461" s="384"/>
      <c r="F461" s="384"/>
      <c r="G461" s="384"/>
      <c r="H461" s="384"/>
      <c r="I461" s="384"/>
      <c r="J461" s="384"/>
      <c r="K461" s="384"/>
      <c r="L461" s="384"/>
      <c r="M461" s="384"/>
      <c r="N461" s="384"/>
      <c r="O461" s="384"/>
      <c r="P461" s="384"/>
      <c r="Q461" s="384"/>
      <c r="R461" s="384"/>
      <c r="S461" s="384"/>
      <c r="T461" s="384"/>
      <c r="U461" s="384"/>
      <c r="V461" s="384"/>
      <c r="W461" s="384"/>
      <c r="X461" s="384"/>
      <c r="Y461" s="384"/>
      <c r="Z461" s="384"/>
    </row>
    <row r="462" spans="1:26" ht="18" customHeight="1" x14ac:dyDescent="0.25">
      <c r="A462" s="384"/>
      <c r="B462" s="4"/>
      <c r="C462" s="384"/>
      <c r="D462" s="403"/>
      <c r="E462" s="384"/>
      <c r="F462" s="384"/>
      <c r="G462" s="384"/>
      <c r="H462" s="384"/>
      <c r="I462" s="384"/>
      <c r="J462" s="384"/>
      <c r="K462" s="384"/>
      <c r="L462" s="384"/>
      <c r="M462" s="384"/>
      <c r="N462" s="384"/>
      <c r="O462" s="384"/>
      <c r="P462" s="384"/>
      <c r="Q462" s="384"/>
      <c r="R462" s="384"/>
      <c r="S462" s="384"/>
      <c r="T462" s="384"/>
      <c r="U462" s="384"/>
      <c r="V462" s="384"/>
      <c r="W462" s="384"/>
      <c r="X462" s="384"/>
      <c r="Y462" s="384"/>
      <c r="Z462" s="384"/>
    </row>
    <row r="463" spans="1:26" ht="18" customHeight="1" x14ac:dyDescent="0.25">
      <c r="A463" s="384"/>
      <c r="B463" s="4"/>
      <c r="C463" s="384"/>
      <c r="D463" s="403"/>
      <c r="E463" s="384"/>
      <c r="F463" s="384"/>
      <c r="G463" s="384"/>
      <c r="H463" s="384"/>
      <c r="I463" s="384"/>
      <c r="J463" s="384"/>
      <c r="K463" s="384"/>
      <c r="L463" s="384"/>
      <c r="M463" s="384"/>
      <c r="N463" s="384"/>
      <c r="O463" s="384"/>
      <c r="P463" s="384"/>
      <c r="Q463" s="384"/>
      <c r="R463" s="384"/>
      <c r="S463" s="384"/>
      <c r="T463" s="384"/>
      <c r="U463" s="384"/>
      <c r="V463" s="384"/>
      <c r="W463" s="384"/>
      <c r="X463" s="384"/>
      <c r="Y463" s="384"/>
      <c r="Z463" s="384"/>
    </row>
    <row r="464" spans="1:26" ht="18" customHeight="1" x14ac:dyDescent="0.25">
      <c r="A464" s="384"/>
      <c r="B464" s="4"/>
      <c r="C464" s="384"/>
      <c r="D464" s="403"/>
      <c r="E464" s="384"/>
      <c r="F464" s="384"/>
      <c r="G464" s="384"/>
      <c r="H464" s="384"/>
      <c r="I464" s="384"/>
      <c r="J464" s="384"/>
      <c r="K464" s="384"/>
      <c r="L464" s="384"/>
      <c r="M464" s="384"/>
      <c r="N464" s="384"/>
      <c r="O464" s="384"/>
      <c r="P464" s="384"/>
      <c r="Q464" s="384"/>
      <c r="R464" s="384"/>
      <c r="S464" s="384"/>
      <c r="T464" s="384"/>
      <c r="U464" s="384"/>
      <c r="V464" s="384"/>
      <c r="W464" s="384"/>
      <c r="X464" s="384"/>
      <c r="Y464" s="384"/>
      <c r="Z464" s="384"/>
    </row>
    <row r="465" spans="1:26" ht="18" customHeight="1" x14ac:dyDescent="0.25">
      <c r="A465" s="384"/>
      <c r="B465" s="4"/>
      <c r="C465" s="384"/>
      <c r="D465" s="403"/>
      <c r="E465" s="384"/>
      <c r="F465" s="384"/>
      <c r="G465" s="384"/>
      <c r="H465" s="384"/>
      <c r="I465" s="384"/>
      <c r="J465" s="384"/>
      <c r="K465" s="384"/>
      <c r="L465" s="384"/>
      <c r="M465" s="384"/>
      <c r="N465" s="384"/>
      <c r="O465" s="384"/>
      <c r="P465" s="384"/>
      <c r="Q465" s="384"/>
      <c r="R465" s="384"/>
      <c r="S465" s="384"/>
      <c r="T465" s="384"/>
      <c r="U465" s="384"/>
      <c r="V465" s="384"/>
      <c r="W465" s="384"/>
      <c r="X465" s="384"/>
      <c r="Y465" s="384"/>
      <c r="Z465" s="384"/>
    </row>
    <row r="466" spans="1:26" ht="18" customHeight="1" x14ac:dyDescent="0.25">
      <c r="A466" s="384"/>
      <c r="B466" s="4"/>
      <c r="C466" s="384"/>
      <c r="D466" s="403"/>
      <c r="E466" s="384"/>
      <c r="F466" s="384"/>
      <c r="G466" s="384"/>
      <c r="H466" s="384"/>
      <c r="I466" s="384"/>
      <c r="J466" s="384"/>
      <c r="K466" s="384"/>
      <c r="L466" s="384"/>
      <c r="M466" s="384"/>
      <c r="N466" s="384"/>
      <c r="O466" s="384"/>
      <c r="P466" s="384"/>
      <c r="Q466" s="384"/>
      <c r="R466" s="384"/>
      <c r="S466" s="384"/>
      <c r="T466" s="384"/>
      <c r="U466" s="384"/>
      <c r="V466" s="384"/>
      <c r="W466" s="384"/>
      <c r="X466" s="384"/>
      <c r="Y466" s="384"/>
      <c r="Z466" s="384"/>
    </row>
    <row r="467" spans="1:26" ht="18" customHeight="1" x14ac:dyDescent="0.25">
      <c r="A467" s="384"/>
      <c r="B467" s="4"/>
      <c r="C467" s="384"/>
      <c r="D467" s="403"/>
      <c r="E467" s="384"/>
      <c r="F467" s="384"/>
      <c r="G467" s="384"/>
      <c r="H467" s="384"/>
      <c r="I467" s="384"/>
      <c r="J467" s="384"/>
      <c r="K467" s="384"/>
      <c r="L467" s="384"/>
      <c r="M467" s="384"/>
      <c r="N467" s="384"/>
      <c r="O467" s="384"/>
      <c r="P467" s="384"/>
      <c r="Q467" s="384"/>
      <c r="R467" s="384"/>
      <c r="S467" s="384"/>
      <c r="T467" s="384"/>
      <c r="U467" s="384"/>
      <c r="V467" s="384"/>
      <c r="W467" s="384"/>
      <c r="X467" s="384"/>
      <c r="Y467" s="384"/>
      <c r="Z467" s="384"/>
    </row>
    <row r="468" spans="1:26" ht="18" customHeight="1" x14ac:dyDescent="0.25">
      <c r="A468" s="384"/>
      <c r="B468" s="4"/>
      <c r="C468" s="384"/>
      <c r="D468" s="403"/>
      <c r="E468" s="384"/>
      <c r="F468" s="384"/>
      <c r="G468" s="384"/>
      <c r="H468" s="384"/>
      <c r="I468" s="384"/>
      <c r="J468" s="384"/>
      <c r="K468" s="384"/>
      <c r="L468" s="384"/>
      <c r="M468" s="384"/>
      <c r="N468" s="384"/>
      <c r="O468" s="384"/>
      <c r="P468" s="384"/>
      <c r="Q468" s="384"/>
      <c r="R468" s="384"/>
      <c r="S468" s="384"/>
      <c r="T468" s="384"/>
      <c r="U468" s="384"/>
      <c r="V468" s="384"/>
      <c r="W468" s="384"/>
      <c r="X468" s="384"/>
      <c r="Y468" s="384"/>
      <c r="Z468" s="384"/>
    </row>
    <row r="469" spans="1:26" ht="18" customHeight="1" x14ac:dyDescent="0.25">
      <c r="A469" s="384"/>
      <c r="B469" s="4"/>
      <c r="C469" s="384"/>
      <c r="D469" s="403"/>
      <c r="E469" s="384"/>
      <c r="F469" s="384"/>
      <c r="G469" s="384"/>
      <c r="H469" s="384"/>
      <c r="I469" s="384"/>
      <c r="J469" s="384"/>
      <c r="K469" s="384"/>
      <c r="L469" s="384"/>
      <c r="M469" s="384"/>
      <c r="N469" s="384"/>
      <c r="O469" s="384"/>
      <c r="P469" s="384"/>
      <c r="Q469" s="384"/>
      <c r="R469" s="384"/>
      <c r="S469" s="384"/>
      <c r="T469" s="384"/>
      <c r="U469" s="384"/>
      <c r="V469" s="384"/>
      <c r="W469" s="384"/>
      <c r="X469" s="384"/>
      <c r="Y469" s="384"/>
      <c r="Z469" s="384"/>
    </row>
    <row r="470" spans="1:26" ht="18" customHeight="1" x14ac:dyDescent="0.25">
      <c r="A470" s="384"/>
      <c r="B470" s="4"/>
      <c r="C470" s="384"/>
      <c r="D470" s="403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84"/>
    </row>
    <row r="471" spans="1:26" ht="18" customHeight="1" x14ac:dyDescent="0.25">
      <c r="A471" s="384"/>
      <c r="B471" s="4"/>
      <c r="C471" s="384"/>
      <c r="D471" s="403"/>
      <c r="E471" s="384"/>
      <c r="F471" s="384"/>
      <c r="G471" s="384"/>
      <c r="H471" s="384"/>
      <c r="I471" s="384"/>
      <c r="J471" s="384"/>
      <c r="K471" s="384"/>
      <c r="L471" s="384"/>
      <c r="M471" s="384"/>
      <c r="N471" s="384"/>
      <c r="O471" s="384"/>
      <c r="P471" s="384"/>
      <c r="Q471" s="384"/>
      <c r="R471" s="384"/>
      <c r="S471" s="384"/>
      <c r="T471" s="384"/>
      <c r="U471" s="384"/>
      <c r="V471" s="384"/>
      <c r="W471" s="384"/>
      <c r="X471" s="384"/>
      <c r="Y471" s="384"/>
      <c r="Z471" s="384"/>
    </row>
    <row r="472" spans="1:26" ht="18" customHeight="1" x14ac:dyDescent="0.25">
      <c r="A472" s="384"/>
      <c r="B472" s="4"/>
      <c r="C472" s="384"/>
      <c r="D472" s="403"/>
      <c r="E472" s="384"/>
      <c r="F472" s="384"/>
      <c r="G472" s="384"/>
      <c r="H472" s="384"/>
      <c r="I472" s="384"/>
      <c r="J472" s="384"/>
      <c r="K472" s="384"/>
      <c r="L472" s="384"/>
      <c r="M472" s="384"/>
      <c r="N472" s="384"/>
      <c r="O472" s="384"/>
      <c r="P472" s="384"/>
      <c r="Q472" s="384"/>
      <c r="R472" s="384"/>
      <c r="S472" s="384"/>
      <c r="T472" s="384"/>
      <c r="U472" s="384"/>
      <c r="V472" s="384"/>
      <c r="W472" s="384"/>
      <c r="X472" s="384"/>
      <c r="Y472" s="384"/>
      <c r="Z472" s="384"/>
    </row>
    <row r="473" spans="1:26" ht="18" customHeight="1" x14ac:dyDescent="0.25">
      <c r="A473" s="384"/>
      <c r="B473" s="4"/>
      <c r="C473" s="384"/>
      <c r="D473" s="403"/>
      <c r="E473" s="384"/>
      <c r="F473" s="384"/>
      <c r="G473" s="384"/>
      <c r="H473" s="384"/>
      <c r="I473" s="384"/>
      <c r="J473" s="384"/>
      <c r="K473" s="384"/>
      <c r="L473" s="384"/>
      <c r="M473" s="384"/>
      <c r="N473" s="384"/>
      <c r="O473" s="384"/>
      <c r="P473" s="384"/>
      <c r="Q473" s="384"/>
      <c r="R473" s="384"/>
      <c r="S473" s="384"/>
      <c r="T473" s="384"/>
      <c r="U473" s="384"/>
      <c r="V473" s="384"/>
      <c r="W473" s="384"/>
      <c r="X473" s="384"/>
      <c r="Y473" s="384"/>
      <c r="Z473" s="384"/>
    </row>
    <row r="474" spans="1:26" ht="18" customHeight="1" x14ac:dyDescent="0.25">
      <c r="A474" s="384"/>
      <c r="B474" s="4"/>
      <c r="C474" s="384"/>
      <c r="D474" s="403"/>
      <c r="E474" s="384"/>
      <c r="F474" s="384"/>
      <c r="G474" s="384"/>
      <c r="H474" s="384"/>
      <c r="I474" s="384"/>
      <c r="J474" s="384"/>
      <c r="K474" s="384"/>
      <c r="L474" s="384"/>
      <c r="M474" s="384"/>
      <c r="N474" s="384"/>
      <c r="O474" s="384"/>
      <c r="P474" s="384"/>
      <c r="Q474" s="384"/>
      <c r="R474" s="384"/>
      <c r="S474" s="384"/>
      <c r="T474" s="384"/>
      <c r="U474" s="384"/>
      <c r="V474" s="384"/>
      <c r="W474" s="384"/>
      <c r="X474" s="384"/>
      <c r="Y474" s="384"/>
      <c r="Z474" s="384"/>
    </row>
    <row r="475" spans="1:26" ht="18" customHeight="1" x14ac:dyDescent="0.25">
      <c r="A475" s="384"/>
      <c r="B475" s="4"/>
      <c r="C475" s="384"/>
      <c r="D475" s="403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84"/>
    </row>
    <row r="476" spans="1:26" ht="18" customHeight="1" x14ac:dyDescent="0.25">
      <c r="A476" s="384"/>
      <c r="B476" s="4"/>
      <c r="C476" s="384"/>
      <c r="D476" s="403"/>
      <c r="E476" s="384"/>
      <c r="F476" s="384"/>
      <c r="G476" s="384"/>
      <c r="H476" s="384"/>
      <c r="I476" s="384"/>
      <c r="J476" s="384"/>
      <c r="K476" s="384"/>
      <c r="L476" s="384"/>
      <c r="M476" s="384"/>
      <c r="N476" s="384"/>
      <c r="O476" s="384"/>
      <c r="P476" s="384"/>
      <c r="Q476" s="384"/>
      <c r="R476" s="384"/>
      <c r="S476" s="384"/>
      <c r="T476" s="384"/>
      <c r="U476" s="384"/>
      <c r="V476" s="384"/>
      <c r="W476" s="384"/>
      <c r="X476" s="384"/>
      <c r="Y476" s="384"/>
      <c r="Z476" s="384"/>
    </row>
    <row r="477" spans="1:26" ht="18" customHeight="1" x14ac:dyDescent="0.25">
      <c r="A477" s="384"/>
      <c r="B477" s="4"/>
      <c r="C477" s="384"/>
      <c r="D477" s="403"/>
      <c r="E477" s="384"/>
      <c r="F477" s="384"/>
      <c r="G477" s="384"/>
      <c r="H477" s="384"/>
      <c r="I477" s="384"/>
      <c r="J477" s="384"/>
      <c r="K477" s="384"/>
      <c r="L477" s="384"/>
      <c r="M477" s="384"/>
      <c r="N477" s="384"/>
      <c r="O477" s="384"/>
      <c r="P477" s="384"/>
      <c r="Q477" s="384"/>
      <c r="R477" s="384"/>
      <c r="S477" s="384"/>
      <c r="T477" s="384"/>
      <c r="U477" s="384"/>
      <c r="V477" s="384"/>
      <c r="W477" s="384"/>
      <c r="X477" s="384"/>
      <c r="Y477" s="384"/>
      <c r="Z477" s="384"/>
    </row>
    <row r="478" spans="1:26" ht="18" customHeight="1" x14ac:dyDescent="0.25">
      <c r="A478" s="384"/>
      <c r="B478" s="4"/>
      <c r="C478" s="384"/>
      <c r="D478" s="403"/>
      <c r="E478" s="384"/>
      <c r="F478" s="384"/>
      <c r="G478" s="384"/>
      <c r="H478" s="384"/>
      <c r="I478" s="384"/>
      <c r="J478" s="384"/>
      <c r="K478" s="384"/>
      <c r="L478" s="384"/>
      <c r="M478" s="384"/>
      <c r="N478" s="384"/>
      <c r="O478" s="384"/>
      <c r="P478" s="384"/>
      <c r="Q478" s="384"/>
      <c r="R478" s="384"/>
      <c r="S478" s="384"/>
      <c r="T478" s="384"/>
      <c r="U478" s="384"/>
      <c r="V478" s="384"/>
      <c r="W478" s="384"/>
      <c r="X478" s="384"/>
      <c r="Y478" s="384"/>
      <c r="Z478" s="384"/>
    </row>
    <row r="479" spans="1:26" ht="18" customHeight="1" x14ac:dyDescent="0.25">
      <c r="A479" s="384"/>
      <c r="B479" s="4"/>
      <c r="C479" s="384"/>
      <c r="D479" s="403"/>
      <c r="E479" s="384"/>
      <c r="F479" s="384"/>
      <c r="G479" s="384"/>
      <c r="H479" s="384"/>
      <c r="I479" s="384"/>
      <c r="J479" s="384"/>
      <c r="K479" s="384"/>
      <c r="L479" s="384"/>
      <c r="M479" s="384"/>
      <c r="N479" s="384"/>
      <c r="O479" s="384"/>
      <c r="P479" s="384"/>
      <c r="Q479" s="384"/>
      <c r="R479" s="384"/>
      <c r="S479" s="384"/>
      <c r="T479" s="384"/>
      <c r="U479" s="384"/>
      <c r="V479" s="384"/>
      <c r="W479" s="384"/>
      <c r="X479" s="384"/>
      <c r="Y479" s="384"/>
      <c r="Z479" s="384"/>
    </row>
    <row r="480" spans="1:26" ht="18" customHeight="1" x14ac:dyDescent="0.25">
      <c r="A480" s="384"/>
      <c r="B480" s="4"/>
      <c r="C480" s="384"/>
      <c r="D480" s="403"/>
      <c r="E480" s="384"/>
      <c r="F480" s="384"/>
      <c r="G480" s="384"/>
      <c r="H480" s="384"/>
      <c r="I480" s="384"/>
      <c r="J480" s="384"/>
      <c r="K480" s="384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V480" s="384"/>
      <c r="W480" s="384"/>
      <c r="X480" s="384"/>
      <c r="Y480" s="384"/>
      <c r="Z480" s="384"/>
    </row>
    <row r="481" spans="1:26" ht="18" customHeight="1" x14ac:dyDescent="0.25">
      <c r="A481" s="384"/>
      <c r="B481" s="4"/>
      <c r="C481" s="384"/>
      <c r="D481" s="403"/>
      <c r="E481" s="384"/>
      <c r="F481" s="384"/>
      <c r="G481" s="384"/>
      <c r="H481" s="384"/>
      <c r="I481" s="384"/>
      <c r="J481" s="384"/>
      <c r="K481" s="384"/>
      <c r="L481" s="384"/>
      <c r="M481" s="384"/>
      <c r="N481" s="384"/>
      <c r="O481" s="384"/>
      <c r="P481" s="384"/>
      <c r="Q481" s="384"/>
      <c r="R481" s="384"/>
      <c r="S481" s="384"/>
      <c r="T481" s="384"/>
      <c r="U481" s="384"/>
      <c r="V481" s="384"/>
      <c r="W481" s="384"/>
      <c r="X481" s="384"/>
      <c r="Y481" s="384"/>
      <c r="Z481" s="384"/>
    </row>
    <row r="482" spans="1:26" ht="18" customHeight="1" x14ac:dyDescent="0.25">
      <c r="A482" s="384"/>
      <c r="B482" s="4"/>
      <c r="C482" s="384"/>
      <c r="D482" s="403"/>
      <c r="E482" s="384"/>
      <c r="F482" s="384"/>
      <c r="G482" s="384"/>
      <c r="H482" s="384"/>
      <c r="I482" s="384"/>
      <c r="J482" s="384"/>
      <c r="K482" s="384"/>
      <c r="L482" s="384"/>
      <c r="M482" s="384"/>
      <c r="N482" s="384"/>
      <c r="O482" s="384"/>
      <c r="P482" s="384"/>
      <c r="Q482" s="384"/>
      <c r="R482" s="384"/>
      <c r="S482" s="384"/>
      <c r="T482" s="384"/>
      <c r="U482" s="384"/>
      <c r="V482" s="384"/>
      <c r="W482" s="384"/>
      <c r="X482" s="384"/>
      <c r="Y482" s="384"/>
      <c r="Z482" s="384"/>
    </row>
    <row r="483" spans="1:26" ht="18" customHeight="1" x14ac:dyDescent="0.25">
      <c r="A483" s="384"/>
      <c r="B483" s="4"/>
      <c r="C483" s="384"/>
      <c r="D483" s="403"/>
      <c r="E483" s="384"/>
      <c r="F483" s="384"/>
      <c r="G483" s="384"/>
      <c r="H483" s="384"/>
      <c r="I483" s="384"/>
      <c r="J483" s="384"/>
      <c r="K483" s="384"/>
      <c r="L483" s="384"/>
      <c r="M483" s="384"/>
      <c r="N483" s="384"/>
      <c r="O483" s="384"/>
      <c r="P483" s="384"/>
      <c r="Q483" s="384"/>
      <c r="R483" s="384"/>
      <c r="S483" s="384"/>
      <c r="T483" s="384"/>
      <c r="U483" s="384"/>
      <c r="V483" s="384"/>
      <c r="W483" s="384"/>
      <c r="X483" s="384"/>
      <c r="Y483" s="384"/>
      <c r="Z483" s="384"/>
    </row>
    <row r="484" spans="1:26" ht="18" customHeight="1" x14ac:dyDescent="0.25">
      <c r="A484" s="384"/>
      <c r="B484" s="4"/>
      <c r="C484" s="384"/>
      <c r="D484" s="403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84"/>
    </row>
    <row r="485" spans="1:26" ht="18" customHeight="1" x14ac:dyDescent="0.25">
      <c r="A485" s="384"/>
      <c r="B485" s="4"/>
      <c r="C485" s="384"/>
      <c r="D485" s="403"/>
      <c r="E485" s="384"/>
      <c r="F485" s="384"/>
      <c r="G485" s="384"/>
      <c r="H485" s="384"/>
      <c r="I485" s="384"/>
      <c r="J485" s="384"/>
      <c r="K485" s="384"/>
      <c r="L485" s="384"/>
      <c r="M485" s="384"/>
      <c r="N485" s="384"/>
      <c r="O485" s="384"/>
      <c r="P485" s="384"/>
      <c r="Q485" s="384"/>
      <c r="R485" s="384"/>
      <c r="S485" s="384"/>
      <c r="T485" s="384"/>
      <c r="U485" s="384"/>
      <c r="V485" s="384"/>
      <c r="W485" s="384"/>
      <c r="X485" s="384"/>
      <c r="Y485" s="384"/>
      <c r="Z485" s="384"/>
    </row>
    <row r="486" spans="1:26" ht="18" customHeight="1" x14ac:dyDescent="0.25">
      <c r="A486" s="384"/>
      <c r="B486" s="4"/>
      <c r="C486" s="384"/>
      <c r="D486" s="403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384"/>
      <c r="Z486" s="384"/>
    </row>
    <row r="487" spans="1:26" ht="18" customHeight="1" x14ac:dyDescent="0.25">
      <c r="A487" s="384"/>
      <c r="B487" s="4"/>
      <c r="C487" s="384"/>
      <c r="D487" s="403"/>
      <c r="E487" s="384"/>
      <c r="F487" s="384"/>
      <c r="G487" s="384"/>
      <c r="H487" s="384"/>
      <c r="I487" s="384"/>
      <c r="J487" s="384"/>
      <c r="K487" s="384"/>
      <c r="L487" s="384"/>
      <c r="M487" s="384"/>
      <c r="N487" s="384"/>
      <c r="O487" s="384"/>
      <c r="P487" s="384"/>
      <c r="Q487" s="384"/>
      <c r="R487" s="384"/>
      <c r="S487" s="384"/>
      <c r="T487" s="384"/>
      <c r="U487" s="384"/>
      <c r="V487" s="384"/>
      <c r="W487" s="384"/>
      <c r="X487" s="384"/>
      <c r="Y487" s="384"/>
      <c r="Z487" s="384"/>
    </row>
    <row r="488" spans="1:26" ht="18" customHeight="1" x14ac:dyDescent="0.25">
      <c r="A488" s="384"/>
      <c r="B488" s="4"/>
      <c r="C488" s="384"/>
      <c r="D488" s="403"/>
      <c r="E488" s="384"/>
      <c r="F488" s="384"/>
      <c r="G488" s="384"/>
      <c r="H488" s="384"/>
      <c r="I488" s="384"/>
      <c r="J488" s="384"/>
      <c r="K488" s="384"/>
      <c r="L488" s="384"/>
      <c r="M488" s="384"/>
      <c r="N488" s="384"/>
      <c r="O488" s="384"/>
      <c r="P488" s="384"/>
      <c r="Q488" s="384"/>
      <c r="R488" s="384"/>
      <c r="S488" s="384"/>
      <c r="T488" s="384"/>
      <c r="U488" s="384"/>
      <c r="V488" s="384"/>
      <c r="W488" s="384"/>
      <c r="X488" s="384"/>
      <c r="Y488" s="384"/>
      <c r="Z488" s="384"/>
    </row>
    <row r="489" spans="1:26" ht="18" customHeight="1" x14ac:dyDescent="0.25">
      <c r="A489" s="384"/>
      <c r="B489" s="4"/>
      <c r="C489" s="384"/>
      <c r="D489" s="403"/>
      <c r="E489" s="384"/>
      <c r="F489" s="384"/>
      <c r="G489" s="384"/>
      <c r="H489" s="384"/>
      <c r="I489" s="384"/>
      <c r="J489" s="384"/>
      <c r="K489" s="384"/>
      <c r="L489" s="384"/>
      <c r="M489" s="384"/>
      <c r="N489" s="384"/>
      <c r="O489" s="384"/>
      <c r="P489" s="384"/>
      <c r="Q489" s="384"/>
      <c r="R489" s="384"/>
      <c r="S489" s="384"/>
      <c r="T489" s="384"/>
      <c r="U489" s="384"/>
      <c r="V489" s="384"/>
      <c r="W489" s="384"/>
      <c r="X489" s="384"/>
      <c r="Y489" s="384"/>
      <c r="Z489" s="384"/>
    </row>
    <row r="490" spans="1:26" ht="18" customHeight="1" x14ac:dyDescent="0.25">
      <c r="A490" s="384"/>
      <c r="B490" s="4"/>
      <c r="C490" s="384"/>
      <c r="D490" s="403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84"/>
    </row>
    <row r="491" spans="1:26" ht="18" customHeight="1" x14ac:dyDescent="0.25">
      <c r="A491" s="384"/>
      <c r="B491" s="4"/>
      <c r="C491" s="384"/>
      <c r="D491" s="403"/>
      <c r="E491" s="384"/>
      <c r="F491" s="384"/>
      <c r="G491" s="384"/>
      <c r="H491" s="384"/>
      <c r="I491" s="384"/>
      <c r="J491" s="384"/>
      <c r="K491" s="384"/>
      <c r="L491" s="384"/>
      <c r="M491" s="384"/>
      <c r="N491" s="384"/>
      <c r="O491" s="384"/>
      <c r="P491" s="384"/>
      <c r="Q491" s="384"/>
      <c r="R491" s="384"/>
      <c r="S491" s="384"/>
      <c r="T491" s="384"/>
      <c r="U491" s="384"/>
      <c r="V491" s="384"/>
      <c r="W491" s="384"/>
      <c r="X491" s="384"/>
      <c r="Y491" s="384"/>
      <c r="Z491" s="384"/>
    </row>
    <row r="492" spans="1:26" ht="18" customHeight="1" x14ac:dyDescent="0.25">
      <c r="A492" s="384"/>
      <c r="B492" s="4"/>
      <c r="C492" s="384"/>
      <c r="D492" s="403"/>
      <c r="E492" s="384"/>
      <c r="F492" s="384"/>
      <c r="G492" s="384"/>
      <c r="H492" s="384"/>
      <c r="I492" s="384"/>
      <c r="J492" s="384"/>
      <c r="K492" s="384"/>
      <c r="L492" s="384"/>
      <c r="M492" s="384"/>
      <c r="N492" s="384"/>
      <c r="O492" s="384"/>
      <c r="P492" s="384"/>
      <c r="Q492" s="384"/>
      <c r="R492" s="384"/>
      <c r="S492" s="384"/>
      <c r="T492" s="384"/>
      <c r="U492" s="384"/>
      <c r="V492" s="384"/>
      <c r="W492" s="384"/>
      <c r="X492" s="384"/>
      <c r="Y492" s="384"/>
      <c r="Z492" s="384"/>
    </row>
    <row r="493" spans="1:26" ht="18" customHeight="1" x14ac:dyDescent="0.25">
      <c r="A493" s="384"/>
      <c r="B493" s="4"/>
      <c r="C493" s="384"/>
      <c r="D493" s="403"/>
      <c r="E493" s="384"/>
      <c r="F493" s="384"/>
      <c r="G493" s="384"/>
      <c r="H493" s="384"/>
      <c r="I493" s="384"/>
      <c r="J493" s="384"/>
      <c r="K493" s="384"/>
      <c r="L493" s="384"/>
      <c r="M493" s="384"/>
      <c r="N493" s="384"/>
      <c r="O493" s="384"/>
      <c r="P493" s="384"/>
      <c r="Q493" s="384"/>
      <c r="R493" s="384"/>
      <c r="S493" s="384"/>
      <c r="T493" s="384"/>
      <c r="U493" s="384"/>
      <c r="V493" s="384"/>
      <c r="W493" s="384"/>
      <c r="X493" s="384"/>
      <c r="Y493" s="384"/>
      <c r="Z493" s="384"/>
    </row>
    <row r="494" spans="1:26" ht="18" customHeight="1" x14ac:dyDescent="0.25">
      <c r="A494" s="384"/>
      <c r="B494" s="4"/>
      <c r="C494" s="384"/>
      <c r="D494" s="403"/>
      <c r="E494" s="384"/>
      <c r="F494" s="384"/>
      <c r="G494" s="384"/>
      <c r="H494" s="384"/>
      <c r="I494" s="384"/>
      <c r="J494" s="384"/>
      <c r="K494" s="384"/>
      <c r="L494" s="384"/>
      <c r="M494" s="384"/>
      <c r="N494" s="384"/>
      <c r="O494" s="384"/>
      <c r="P494" s="384"/>
      <c r="Q494" s="384"/>
      <c r="R494" s="384"/>
      <c r="S494" s="384"/>
      <c r="T494" s="384"/>
      <c r="U494" s="384"/>
      <c r="V494" s="384"/>
      <c r="W494" s="384"/>
      <c r="X494" s="384"/>
      <c r="Y494" s="384"/>
      <c r="Z494" s="384"/>
    </row>
    <row r="495" spans="1:26" ht="18" customHeight="1" x14ac:dyDescent="0.25">
      <c r="A495" s="384"/>
      <c r="B495" s="4"/>
      <c r="C495" s="384"/>
      <c r="D495" s="403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84"/>
    </row>
    <row r="496" spans="1:26" ht="18" customHeight="1" x14ac:dyDescent="0.25">
      <c r="A496" s="384"/>
      <c r="B496" s="4"/>
      <c r="C496" s="384"/>
      <c r="D496" s="403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84"/>
    </row>
    <row r="497" spans="1:26" ht="18" customHeight="1" x14ac:dyDescent="0.25">
      <c r="A497" s="384"/>
      <c r="B497" s="4"/>
      <c r="C497" s="384"/>
      <c r="D497" s="403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384"/>
    </row>
    <row r="498" spans="1:26" ht="18" customHeight="1" x14ac:dyDescent="0.25">
      <c r="A498" s="384"/>
      <c r="B498" s="4"/>
      <c r="C498" s="384"/>
      <c r="D498" s="403"/>
      <c r="E498" s="384"/>
      <c r="F498" s="384"/>
      <c r="G498" s="384"/>
      <c r="H498" s="384"/>
      <c r="I498" s="384"/>
      <c r="J498" s="384"/>
      <c r="K498" s="384"/>
      <c r="L498" s="384"/>
      <c r="M498" s="384"/>
      <c r="N498" s="384"/>
      <c r="O498" s="384"/>
      <c r="P498" s="384"/>
      <c r="Q498" s="384"/>
      <c r="R498" s="384"/>
      <c r="S498" s="384"/>
      <c r="T498" s="384"/>
      <c r="U498" s="384"/>
      <c r="V498" s="384"/>
      <c r="W498" s="384"/>
      <c r="X498" s="384"/>
      <c r="Y498" s="384"/>
      <c r="Z498" s="384"/>
    </row>
    <row r="499" spans="1:26" ht="18" customHeight="1" x14ac:dyDescent="0.25">
      <c r="A499" s="384"/>
      <c r="B499" s="4"/>
      <c r="C499" s="384"/>
      <c r="D499" s="403"/>
      <c r="E499" s="384"/>
      <c r="F499" s="384"/>
      <c r="G499" s="384"/>
      <c r="H499" s="384"/>
      <c r="I499" s="384"/>
      <c r="J499" s="384"/>
      <c r="K499" s="384"/>
      <c r="L499" s="384"/>
      <c r="M499" s="384"/>
      <c r="N499" s="384"/>
      <c r="O499" s="384"/>
      <c r="P499" s="384"/>
      <c r="Q499" s="384"/>
      <c r="R499" s="384"/>
      <c r="S499" s="384"/>
      <c r="T499" s="384"/>
      <c r="U499" s="384"/>
      <c r="V499" s="384"/>
      <c r="W499" s="384"/>
      <c r="X499" s="384"/>
      <c r="Y499" s="384"/>
      <c r="Z499" s="384"/>
    </row>
    <row r="500" spans="1:26" ht="18" customHeight="1" x14ac:dyDescent="0.25">
      <c r="A500" s="384"/>
      <c r="B500" s="4"/>
      <c r="C500" s="384"/>
      <c r="D500" s="403"/>
      <c r="E500" s="384"/>
      <c r="F500" s="384"/>
      <c r="G500" s="384"/>
      <c r="H500" s="384"/>
      <c r="I500" s="384"/>
      <c r="J500" s="384"/>
      <c r="K500" s="384"/>
      <c r="L500" s="384"/>
      <c r="M500" s="384"/>
      <c r="N500" s="384"/>
      <c r="O500" s="384"/>
      <c r="P500" s="384"/>
      <c r="Q500" s="384"/>
      <c r="R500" s="384"/>
      <c r="S500" s="384"/>
      <c r="T500" s="384"/>
      <c r="U500" s="384"/>
      <c r="V500" s="384"/>
      <c r="W500" s="384"/>
      <c r="X500" s="384"/>
      <c r="Y500" s="384"/>
      <c r="Z500" s="384"/>
    </row>
    <row r="501" spans="1:26" ht="18" customHeight="1" x14ac:dyDescent="0.25">
      <c r="A501" s="384"/>
      <c r="B501" s="4"/>
      <c r="C501" s="384"/>
      <c r="D501" s="403"/>
      <c r="E501" s="384"/>
      <c r="F501" s="384"/>
      <c r="G501" s="384"/>
      <c r="H501" s="384"/>
      <c r="I501" s="384"/>
      <c r="J501" s="384"/>
      <c r="K501" s="384"/>
      <c r="L501" s="384"/>
      <c r="M501" s="384"/>
      <c r="N501" s="384"/>
      <c r="O501" s="384"/>
      <c r="P501" s="384"/>
      <c r="Q501" s="384"/>
      <c r="R501" s="384"/>
      <c r="S501" s="384"/>
      <c r="T501" s="384"/>
      <c r="U501" s="384"/>
      <c r="V501" s="384"/>
      <c r="W501" s="384"/>
      <c r="X501" s="384"/>
      <c r="Y501" s="384"/>
      <c r="Z501" s="384"/>
    </row>
    <row r="502" spans="1:26" ht="18" customHeight="1" x14ac:dyDescent="0.25">
      <c r="A502" s="384"/>
      <c r="B502" s="4"/>
      <c r="C502" s="384"/>
      <c r="D502" s="403"/>
      <c r="E502" s="384"/>
      <c r="F502" s="384"/>
      <c r="G502" s="384"/>
      <c r="H502" s="384"/>
      <c r="I502" s="384"/>
      <c r="J502" s="384"/>
      <c r="K502" s="384"/>
      <c r="L502" s="384"/>
      <c r="M502" s="384"/>
      <c r="N502" s="384"/>
      <c r="O502" s="384"/>
      <c r="P502" s="384"/>
      <c r="Q502" s="384"/>
      <c r="R502" s="384"/>
      <c r="S502" s="384"/>
      <c r="T502" s="384"/>
      <c r="U502" s="384"/>
      <c r="V502" s="384"/>
      <c r="W502" s="384"/>
      <c r="X502" s="384"/>
      <c r="Y502" s="384"/>
      <c r="Z502" s="384"/>
    </row>
    <row r="503" spans="1:26" ht="18" customHeight="1" x14ac:dyDescent="0.25">
      <c r="A503" s="384"/>
      <c r="B503" s="4"/>
      <c r="C503" s="384"/>
      <c r="D503" s="403"/>
      <c r="E503" s="384"/>
      <c r="F503" s="384"/>
      <c r="G503" s="384"/>
      <c r="H503" s="384"/>
      <c r="I503" s="384"/>
      <c r="J503" s="384"/>
      <c r="K503" s="384"/>
      <c r="L503" s="384"/>
      <c r="M503" s="384"/>
      <c r="N503" s="384"/>
      <c r="O503" s="384"/>
      <c r="P503" s="384"/>
      <c r="Q503" s="384"/>
      <c r="R503" s="384"/>
      <c r="S503" s="384"/>
      <c r="T503" s="384"/>
      <c r="U503" s="384"/>
      <c r="V503" s="384"/>
      <c r="W503" s="384"/>
      <c r="X503" s="384"/>
      <c r="Y503" s="384"/>
      <c r="Z503" s="384"/>
    </row>
    <row r="504" spans="1:26" ht="18" customHeight="1" x14ac:dyDescent="0.25">
      <c r="A504" s="384"/>
      <c r="B504" s="4"/>
      <c r="C504" s="384"/>
      <c r="D504" s="403"/>
      <c r="E504" s="384"/>
      <c r="F504" s="384"/>
      <c r="G504" s="384"/>
      <c r="H504" s="384"/>
      <c r="I504" s="384"/>
      <c r="J504" s="384"/>
      <c r="K504" s="384"/>
      <c r="L504" s="384"/>
      <c r="M504" s="384"/>
      <c r="N504" s="384"/>
      <c r="O504" s="384"/>
      <c r="P504" s="384"/>
      <c r="Q504" s="384"/>
      <c r="R504" s="384"/>
      <c r="S504" s="384"/>
      <c r="T504" s="384"/>
      <c r="U504" s="384"/>
      <c r="V504" s="384"/>
      <c r="W504" s="384"/>
      <c r="X504" s="384"/>
      <c r="Y504" s="384"/>
      <c r="Z504" s="384"/>
    </row>
    <row r="505" spans="1:26" ht="18" customHeight="1" x14ac:dyDescent="0.25">
      <c r="A505" s="384"/>
      <c r="B505" s="4"/>
      <c r="C505" s="384"/>
      <c r="D505" s="403"/>
      <c r="E505" s="384"/>
      <c r="F505" s="384"/>
      <c r="G505" s="384"/>
      <c r="H505" s="384"/>
      <c r="I505" s="384"/>
      <c r="J505" s="384"/>
      <c r="K505" s="384"/>
      <c r="L505" s="384"/>
      <c r="M505" s="384"/>
      <c r="N505" s="384"/>
      <c r="O505" s="384"/>
      <c r="P505" s="384"/>
      <c r="Q505" s="384"/>
      <c r="R505" s="384"/>
      <c r="S505" s="384"/>
      <c r="T505" s="384"/>
      <c r="U505" s="384"/>
      <c r="V505" s="384"/>
      <c r="W505" s="384"/>
      <c r="X505" s="384"/>
      <c r="Y505" s="384"/>
      <c r="Z505" s="384"/>
    </row>
    <row r="506" spans="1:26" ht="18" customHeight="1" x14ac:dyDescent="0.25">
      <c r="A506" s="384"/>
      <c r="B506" s="4"/>
      <c r="C506" s="384"/>
      <c r="D506" s="403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84"/>
    </row>
    <row r="507" spans="1:26" ht="18" customHeight="1" x14ac:dyDescent="0.25">
      <c r="A507" s="384"/>
      <c r="B507" s="4"/>
      <c r="C507" s="384"/>
      <c r="D507" s="403"/>
      <c r="E507" s="384"/>
      <c r="F507" s="384"/>
      <c r="G507" s="384"/>
      <c r="H507" s="384"/>
      <c r="I507" s="384"/>
      <c r="J507" s="384"/>
      <c r="K507" s="384"/>
      <c r="L507" s="384"/>
      <c r="M507" s="384"/>
      <c r="N507" s="384"/>
      <c r="O507" s="384"/>
      <c r="P507" s="384"/>
      <c r="Q507" s="384"/>
      <c r="R507" s="384"/>
      <c r="S507" s="384"/>
      <c r="T507" s="384"/>
      <c r="U507" s="384"/>
      <c r="V507" s="384"/>
      <c r="W507" s="384"/>
      <c r="X507" s="384"/>
      <c r="Y507" s="384"/>
      <c r="Z507" s="384"/>
    </row>
    <row r="508" spans="1:26" ht="18" customHeight="1" x14ac:dyDescent="0.25">
      <c r="A508" s="384"/>
      <c r="B508" s="4"/>
      <c r="C508" s="384"/>
      <c r="D508" s="403"/>
      <c r="E508" s="384"/>
      <c r="F508" s="384"/>
      <c r="G508" s="384"/>
      <c r="H508" s="384"/>
      <c r="I508" s="384"/>
      <c r="J508" s="384"/>
      <c r="K508" s="384"/>
      <c r="L508" s="384"/>
      <c r="M508" s="384"/>
      <c r="N508" s="384"/>
      <c r="O508" s="384"/>
      <c r="P508" s="384"/>
      <c r="Q508" s="384"/>
      <c r="R508" s="384"/>
      <c r="S508" s="384"/>
      <c r="T508" s="384"/>
      <c r="U508" s="384"/>
      <c r="V508" s="384"/>
      <c r="W508" s="384"/>
      <c r="X508" s="384"/>
      <c r="Y508" s="384"/>
      <c r="Z508" s="384"/>
    </row>
    <row r="509" spans="1:26" ht="18" customHeight="1" x14ac:dyDescent="0.25">
      <c r="A509" s="384"/>
      <c r="B509" s="4"/>
      <c r="C509" s="384"/>
      <c r="D509" s="403"/>
      <c r="E509" s="384"/>
      <c r="F509" s="384"/>
      <c r="G509" s="384"/>
      <c r="H509" s="384"/>
      <c r="I509" s="384"/>
      <c r="J509" s="384"/>
      <c r="K509" s="384"/>
      <c r="L509" s="384"/>
      <c r="M509" s="384"/>
      <c r="N509" s="384"/>
      <c r="O509" s="384"/>
      <c r="P509" s="384"/>
      <c r="Q509" s="384"/>
      <c r="R509" s="384"/>
      <c r="S509" s="384"/>
      <c r="T509" s="384"/>
      <c r="U509" s="384"/>
      <c r="V509" s="384"/>
      <c r="W509" s="384"/>
      <c r="X509" s="384"/>
      <c r="Y509" s="384"/>
      <c r="Z509" s="384"/>
    </row>
    <row r="510" spans="1:26" ht="18" customHeight="1" x14ac:dyDescent="0.25">
      <c r="A510" s="384"/>
      <c r="B510" s="4"/>
      <c r="C510" s="384"/>
      <c r="D510" s="403"/>
      <c r="E510" s="384"/>
      <c r="F510" s="384"/>
      <c r="G510" s="384"/>
      <c r="H510" s="384"/>
      <c r="I510" s="384"/>
      <c r="J510" s="384"/>
      <c r="K510" s="384"/>
      <c r="L510" s="384"/>
      <c r="M510" s="384"/>
      <c r="N510" s="384"/>
      <c r="O510" s="384"/>
      <c r="P510" s="384"/>
      <c r="Q510" s="384"/>
      <c r="R510" s="384"/>
      <c r="S510" s="384"/>
      <c r="T510" s="384"/>
      <c r="U510" s="384"/>
      <c r="V510" s="384"/>
      <c r="W510" s="384"/>
      <c r="X510" s="384"/>
      <c r="Y510" s="384"/>
      <c r="Z510" s="384"/>
    </row>
    <row r="511" spans="1:26" ht="18" customHeight="1" x14ac:dyDescent="0.25">
      <c r="A511" s="384"/>
      <c r="B511" s="4"/>
      <c r="C511" s="384"/>
      <c r="D511" s="403"/>
      <c r="E511" s="384"/>
      <c r="F511" s="384"/>
      <c r="G511" s="384"/>
      <c r="H511" s="384"/>
      <c r="I511" s="384"/>
      <c r="J511" s="384"/>
      <c r="K511" s="384"/>
      <c r="L511" s="384"/>
      <c r="M511" s="384"/>
      <c r="N511" s="384"/>
      <c r="O511" s="384"/>
      <c r="P511" s="384"/>
      <c r="Q511" s="384"/>
      <c r="R511" s="384"/>
      <c r="S511" s="384"/>
      <c r="T511" s="384"/>
      <c r="U511" s="384"/>
      <c r="V511" s="384"/>
      <c r="W511" s="384"/>
      <c r="X511" s="384"/>
      <c r="Y511" s="384"/>
      <c r="Z511" s="384"/>
    </row>
    <row r="512" spans="1:26" ht="18" customHeight="1" x14ac:dyDescent="0.25">
      <c r="A512" s="384"/>
      <c r="B512" s="4"/>
      <c r="C512" s="384"/>
      <c r="D512" s="403"/>
      <c r="E512" s="384"/>
      <c r="F512" s="384"/>
      <c r="G512" s="384"/>
      <c r="H512" s="384"/>
      <c r="I512" s="384"/>
      <c r="J512" s="384"/>
      <c r="K512" s="384"/>
      <c r="L512" s="384"/>
      <c r="M512" s="384"/>
      <c r="N512" s="384"/>
      <c r="O512" s="384"/>
      <c r="P512" s="384"/>
      <c r="Q512" s="384"/>
      <c r="R512" s="384"/>
      <c r="S512" s="384"/>
      <c r="T512" s="384"/>
      <c r="U512" s="384"/>
      <c r="V512" s="384"/>
      <c r="W512" s="384"/>
      <c r="X512" s="384"/>
      <c r="Y512" s="384"/>
      <c r="Z512" s="384"/>
    </row>
    <row r="513" spans="1:26" ht="18" customHeight="1" x14ac:dyDescent="0.25">
      <c r="A513" s="384"/>
      <c r="B513" s="4"/>
      <c r="C513" s="384"/>
      <c r="D513" s="403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84"/>
    </row>
    <row r="514" spans="1:26" ht="18" customHeight="1" x14ac:dyDescent="0.25">
      <c r="A514" s="384"/>
      <c r="B514" s="4"/>
      <c r="C514" s="384"/>
      <c r="D514" s="403"/>
      <c r="E514" s="384"/>
      <c r="F514" s="384"/>
      <c r="G514" s="384"/>
      <c r="H514" s="384"/>
      <c r="I514" s="384"/>
      <c r="J514" s="384"/>
      <c r="K514" s="384"/>
      <c r="L514" s="384"/>
      <c r="M514" s="384"/>
      <c r="N514" s="384"/>
      <c r="O514" s="384"/>
      <c r="P514" s="384"/>
      <c r="Q514" s="384"/>
      <c r="R514" s="384"/>
      <c r="S514" s="384"/>
      <c r="T514" s="384"/>
      <c r="U514" s="384"/>
      <c r="V514" s="384"/>
      <c r="W514" s="384"/>
      <c r="X514" s="384"/>
      <c r="Y514" s="384"/>
      <c r="Z514" s="384"/>
    </row>
    <row r="515" spans="1:26" ht="18" customHeight="1" x14ac:dyDescent="0.25">
      <c r="A515" s="384"/>
      <c r="B515" s="4"/>
      <c r="C515" s="384"/>
      <c r="D515" s="403"/>
      <c r="E515" s="384"/>
      <c r="F515" s="384"/>
      <c r="G515" s="384"/>
      <c r="H515" s="384"/>
      <c r="I515" s="384"/>
      <c r="J515" s="384"/>
      <c r="K515" s="384"/>
      <c r="L515" s="384"/>
      <c r="M515" s="384"/>
      <c r="N515" s="384"/>
      <c r="O515" s="384"/>
      <c r="P515" s="384"/>
      <c r="Q515" s="384"/>
      <c r="R515" s="384"/>
      <c r="S515" s="384"/>
      <c r="T515" s="384"/>
      <c r="U515" s="384"/>
      <c r="V515" s="384"/>
      <c r="W515" s="384"/>
      <c r="X515" s="384"/>
      <c r="Y515" s="384"/>
      <c r="Z515" s="384"/>
    </row>
    <row r="516" spans="1:26" ht="18" customHeight="1" x14ac:dyDescent="0.25">
      <c r="A516" s="384"/>
      <c r="B516" s="4"/>
      <c r="C516" s="384"/>
      <c r="D516" s="403"/>
      <c r="E516" s="384"/>
      <c r="F516" s="384"/>
      <c r="G516" s="384"/>
      <c r="H516" s="384"/>
      <c r="I516" s="384"/>
      <c r="J516" s="384"/>
      <c r="K516" s="384"/>
      <c r="L516" s="384"/>
      <c r="M516" s="384"/>
      <c r="N516" s="384"/>
      <c r="O516" s="384"/>
      <c r="P516" s="384"/>
      <c r="Q516" s="384"/>
      <c r="R516" s="384"/>
      <c r="S516" s="384"/>
      <c r="T516" s="384"/>
      <c r="U516" s="384"/>
      <c r="V516" s="384"/>
      <c r="W516" s="384"/>
      <c r="X516" s="384"/>
      <c r="Y516" s="384"/>
      <c r="Z516" s="384"/>
    </row>
    <row r="517" spans="1:26" ht="18" customHeight="1" x14ac:dyDescent="0.25">
      <c r="A517" s="384"/>
      <c r="B517" s="4"/>
      <c r="C517" s="384"/>
      <c r="D517" s="403"/>
      <c r="E517" s="384"/>
      <c r="F517" s="384"/>
      <c r="G517" s="384"/>
      <c r="H517" s="384"/>
      <c r="I517" s="384"/>
      <c r="J517" s="384"/>
      <c r="K517" s="384"/>
      <c r="L517" s="384"/>
      <c r="M517" s="384"/>
      <c r="N517" s="384"/>
      <c r="O517" s="384"/>
      <c r="P517" s="384"/>
      <c r="Q517" s="384"/>
      <c r="R517" s="384"/>
      <c r="S517" s="384"/>
      <c r="T517" s="384"/>
      <c r="U517" s="384"/>
      <c r="V517" s="384"/>
      <c r="W517" s="384"/>
      <c r="X517" s="384"/>
      <c r="Y517" s="384"/>
      <c r="Z517" s="384"/>
    </row>
    <row r="518" spans="1:26" ht="18" customHeight="1" x14ac:dyDescent="0.25">
      <c r="A518" s="384"/>
      <c r="B518" s="4"/>
      <c r="C518" s="384"/>
      <c r="D518" s="403"/>
      <c r="E518" s="384"/>
      <c r="F518" s="384"/>
      <c r="G518" s="384"/>
      <c r="H518" s="384"/>
      <c r="I518" s="384"/>
      <c r="J518" s="384"/>
      <c r="K518" s="384"/>
      <c r="L518" s="384"/>
      <c r="M518" s="384"/>
      <c r="N518" s="384"/>
      <c r="O518" s="384"/>
      <c r="P518" s="384"/>
      <c r="Q518" s="384"/>
      <c r="R518" s="384"/>
      <c r="S518" s="384"/>
      <c r="T518" s="384"/>
      <c r="U518" s="384"/>
      <c r="V518" s="384"/>
      <c r="W518" s="384"/>
      <c r="X518" s="384"/>
      <c r="Y518" s="384"/>
      <c r="Z518" s="384"/>
    </row>
    <row r="519" spans="1:26" ht="18" customHeight="1" x14ac:dyDescent="0.25">
      <c r="A519" s="384"/>
      <c r="B519" s="4"/>
      <c r="C519" s="384"/>
      <c r="D519" s="403"/>
      <c r="E519" s="384"/>
      <c r="F519" s="384"/>
      <c r="G519" s="384"/>
      <c r="H519" s="384"/>
      <c r="I519" s="384"/>
      <c r="J519" s="384"/>
      <c r="K519" s="384"/>
      <c r="L519" s="384"/>
      <c r="M519" s="384"/>
      <c r="N519" s="384"/>
      <c r="O519" s="384"/>
      <c r="P519" s="384"/>
      <c r="Q519" s="384"/>
      <c r="R519" s="384"/>
      <c r="S519" s="384"/>
      <c r="T519" s="384"/>
      <c r="U519" s="384"/>
      <c r="V519" s="384"/>
      <c r="W519" s="384"/>
      <c r="X519" s="384"/>
      <c r="Y519" s="384"/>
      <c r="Z519" s="384"/>
    </row>
    <row r="520" spans="1:26" ht="18" customHeight="1" x14ac:dyDescent="0.25">
      <c r="A520" s="384"/>
      <c r="B520" s="4"/>
      <c r="C520" s="384"/>
      <c r="D520" s="403"/>
      <c r="E520" s="384"/>
      <c r="F520" s="384"/>
      <c r="G520" s="384"/>
      <c r="H520" s="384"/>
      <c r="I520" s="384"/>
      <c r="J520" s="384"/>
      <c r="K520" s="384"/>
      <c r="L520" s="384"/>
      <c r="M520" s="384"/>
      <c r="N520" s="384"/>
      <c r="O520" s="384"/>
      <c r="P520" s="384"/>
      <c r="Q520" s="384"/>
      <c r="R520" s="384"/>
      <c r="S520" s="384"/>
      <c r="T520" s="384"/>
      <c r="U520" s="384"/>
      <c r="V520" s="384"/>
      <c r="W520" s="384"/>
      <c r="X520" s="384"/>
      <c r="Y520" s="384"/>
      <c r="Z520" s="384"/>
    </row>
    <row r="521" spans="1:26" ht="18" customHeight="1" x14ac:dyDescent="0.25">
      <c r="A521" s="384"/>
      <c r="B521" s="4"/>
      <c r="C521" s="384"/>
      <c r="D521" s="403"/>
      <c r="E521" s="384"/>
      <c r="F521" s="384"/>
      <c r="G521" s="384"/>
      <c r="H521" s="384"/>
      <c r="I521" s="384"/>
      <c r="J521" s="384"/>
      <c r="K521" s="384"/>
      <c r="L521" s="384"/>
      <c r="M521" s="384"/>
      <c r="N521" s="384"/>
      <c r="O521" s="384"/>
      <c r="P521" s="384"/>
      <c r="Q521" s="384"/>
      <c r="R521" s="384"/>
      <c r="S521" s="384"/>
      <c r="T521" s="384"/>
      <c r="U521" s="384"/>
      <c r="V521" s="384"/>
      <c r="W521" s="384"/>
      <c r="X521" s="384"/>
      <c r="Y521" s="384"/>
      <c r="Z521" s="384"/>
    </row>
    <row r="522" spans="1:26" ht="18" customHeight="1" x14ac:dyDescent="0.25">
      <c r="A522" s="384"/>
      <c r="B522" s="4"/>
      <c r="C522" s="384"/>
      <c r="D522" s="403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84"/>
    </row>
    <row r="523" spans="1:26" ht="18" customHeight="1" x14ac:dyDescent="0.25">
      <c r="A523" s="384"/>
      <c r="B523" s="4"/>
      <c r="C523" s="384"/>
      <c r="D523" s="403"/>
      <c r="E523" s="384"/>
      <c r="F523" s="384"/>
      <c r="G523" s="384"/>
      <c r="H523" s="384"/>
      <c r="I523" s="384"/>
      <c r="J523" s="384"/>
      <c r="K523" s="384"/>
      <c r="L523" s="384"/>
      <c r="M523" s="384"/>
      <c r="N523" s="384"/>
      <c r="O523" s="384"/>
      <c r="P523" s="384"/>
      <c r="Q523" s="384"/>
      <c r="R523" s="384"/>
      <c r="S523" s="384"/>
      <c r="T523" s="384"/>
      <c r="U523" s="384"/>
      <c r="V523" s="384"/>
      <c r="W523" s="384"/>
      <c r="X523" s="384"/>
      <c r="Y523" s="384"/>
      <c r="Z523" s="384"/>
    </row>
    <row r="524" spans="1:26" ht="18" customHeight="1" x14ac:dyDescent="0.25">
      <c r="A524" s="384"/>
      <c r="B524" s="4"/>
      <c r="C524" s="384"/>
      <c r="D524" s="403"/>
      <c r="E524" s="384"/>
      <c r="F524" s="384"/>
      <c r="G524" s="384"/>
      <c r="H524" s="384"/>
      <c r="I524" s="384"/>
      <c r="J524" s="384"/>
      <c r="K524" s="384"/>
      <c r="L524" s="384"/>
      <c r="M524" s="384"/>
      <c r="N524" s="384"/>
      <c r="O524" s="384"/>
      <c r="P524" s="384"/>
      <c r="Q524" s="384"/>
      <c r="R524" s="384"/>
      <c r="S524" s="384"/>
      <c r="T524" s="384"/>
      <c r="U524" s="384"/>
      <c r="V524" s="384"/>
      <c r="W524" s="384"/>
      <c r="X524" s="384"/>
      <c r="Y524" s="384"/>
      <c r="Z524" s="384"/>
    </row>
    <row r="525" spans="1:26" ht="18" customHeight="1" x14ac:dyDescent="0.25">
      <c r="A525" s="384"/>
      <c r="B525" s="4"/>
      <c r="C525" s="384"/>
      <c r="D525" s="403"/>
      <c r="E525" s="384"/>
      <c r="F525" s="384"/>
      <c r="G525" s="384"/>
      <c r="H525" s="384"/>
      <c r="I525" s="384"/>
      <c r="J525" s="384"/>
      <c r="K525" s="384"/>
      <c r="L525" s="384"/>
      <c r="M525" s="384"/>
      <c r="N525" s="384"/>
      <c r="O525" s="384"/>
      <c r="P525" s="384"/>
      <c r="Q525" s="384"/>
      <c r="R525" s="384"/>
      <c r="S525" s="384"/>
      <c r="T525" s="384"/>
      <c r="U525" s="384"/>
      <c r="V525" s="384"/>
      <c r="W525" s="384"/>
      <c r="X525" s="384"/>
      <c r="Y525" s="384"/>
      <c r="Z525" s="384"/>
    </row>
    <row r="526" spans="1:26" ht="18" customHeight="1" x14ac:dyDescent="0.25">
      <c r="A526" s="384"/>
      <c r="B526" s="4"/>
      <c r="C526" s="384"/>
      <c r="D526" s="403"/>
      <c r="E526" s="384"/>
      <c r="F526" s="384"/>
      <c r="G526" s="384"/>
      <c r="H526" s="384"/>
      <c r="I526" s="384"/>
      <c r="J526" s="384"/>
      <c r="K526" s="384"/>
      <c r="L526" s="384"/>
      <c r="M526" s="384"/>
      <c r="N526" s="384"/>
      <c r="O526" s="384"/>
      <c r="P526" s="384"/>
      <c r="Q526" s="384"/>
      <c r="R526" s="384"/>
      <c r="S526" s="384"/>
      <c r="T526" s="384"/>
      <c r="U526" s="384"/>
      <c r="V526" s="384"/>
      <c r="W526" s="384"/>
      <c r="X526" s="384"/>
      <c r="Y526" s="384"/>
      <c r="Z526" s="384"/>
    </row>
    <row r="527" spans="1:26" ht="18" customHeight="1" x14ac:dyDescent="0.25">
      <c r="A527" s="384"/>
      <c r="B527" s="4"/>
      <c r="C527" s="384"/>
      <c r="D527" s="403"/>
      <c r="E527" s="384"/>
      <c r="F527" s="384"/>
      <c r="G527" s="384"/>
      <c r="H527" s="384"/>
      <c r="I527" s="384"/>
      <c r="J527" s="384"/>
      <c r="K527" s="384"/>
      <c r="L527" s="384"/>
      <c r="M527" s="384"/>
      <c r="N527" s="384"/>
      <c r="O527" s="384"/>
      <c r="P527" s="384"/>
      <c r="Q527" s="384"/>
      <c r="R527" s="384"/>
      <c r="S527" s="384"/>
      <c r="T527" s="384"/>
      <c r="U527" s="384"/>
      <c r="V527" s="384"/>
      <c r="W527" s="384"/>
      <c r="X527" s="384"/>
      <c r="Y527" s="384"/>
      <c r="Z527" s="384"/>
    </row>
    <row r="528" spans="1:26" ht="18" customHeight="1" x14ac:dyDescent="0.25">
      <c r="A528" s="384"/>
      <c r="B528" s="4"/>
      <c r="C528" s="384"/>
      <c r="D528" s="403"/>
      <c r="E528" s="384"/>
      <c r="F528" s="384"/>
      <c r="G528" s="384"/>
      <c r="H528" s="384"/>
      <c r="I528" s="384"/>
      <c r="J528" s="384"/>
      <c r="K528" s="384"/>
      <c r="L528" s="384"/>
      <c r="M528" s="384"/>
      <c r="N528" s="384"/>
      <c r="O528" s="384"/>
      <c r="P528" s="384"/>
      <c r="Q528" s="384"/>
      <c r="R528" s="384"/>
      <c r="S528" s="384"/>
      <c r="T528" s="384"/>
      <c r="U528" s="384"/>
      <c r="V528" s="384"/>
      <c r="W528" s="384"/>
      <c r="X528" s="384"/>
      <c r="Y528" s="384"/>
      <c r="Z528" s="384"/>
    </row>
    <row r="529" spans="1:26" ht="18" customHeight="1" x14ac:dyDescent="0.25">
      <c r="A529" s="384"/>
      <c r="B529" s="4"/>
      <c r="C529" s="384"/>
      <c r="D529" s="403"/>
      <c r="E529" s="384"/>
      <c r="F529" s="384"/>
      <c r="G529" s="384"/>
      <c r="H529" s="384"/>
      <c r="I529" s="384"/>
      <c r="J529" s="384"/>
      <c r="K529" s="384"/>
      <c r="L529" s="384"/>
      <c r="M529" s="384"/>
      <c r="N529" s="384"/>
      <c r="O529" s="384"/>
      <c r="P529" s="384"/>
      <c r="Q529" s="384"/>
      <c r="R529" s="384"/>
      <c r="S529" s="384"/>
      <c r="T529" s="384"/>
      <c r="U529" s="384"/>
      <c r="V529" s="384"/>
      <c r="W529" s="384"/>
      <c r="X529" s="384"/>
      <c r="Y529" s="384"/>
      <c r="Z529" s="384"/>
    </row>
    <row r="530" spans="1:26" ht="18" customHeight="1" x14ac:dyDescent="0.25">
      <c r="A530" s="384"/>
      <c r="B530" s="4"/>
      <c r="C530" s="384"/>
      <c r="D530" s="403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84"/>
    </row>
    <row r="531" spans="1:26" ht="18" customHeight="1" x14ac:dyDescent="0.25">
      <c r="A531" s="384"/>
      <c r="B531" s="4"/>
      <c r="C531" s="384"/>
      <c r="D531" s="403"/>
      <c r="E531" s="384"/>
      <c r="F531" s="384"/>
      <c r="G531" s="384"/>
      <c r="H531" s="384"/>
      <c r="I531" s="384"/>
      <c r="J531" s="384"/>
      <c r="K531" s="384"/>
      <c r="L531" s="384"/>
      <c r="M531" s="384"/>
      <c r="N531" s="384"/>
      <c r="O531" s="384"/>
      <c r="P531" s="384"/>
      <c r="Q531" s="384"/>
      <c r="R531" s="384"/>
      <c r="S531" s="384"/>
      <c r="T531" s="384"/>
      <c r="U531" s="384"/>
      <c r="V531" s="384"/>
      <c r="W531" s="384"/>
      <c r="X531" s="384"/>
      <c r="Y531" s="384"/>
      <c r="Z531" s="384"/>
    </row>
    <row r="532" spans="1:26" ht="18" customHeight="1" x14ac:dyDescent="0.25">
      <c r="A532" s="384"/>
      <c r="B532" s="4"/>
      <c r="C532" s="384"/>
      <c r="D532" s="403"/>
      <c r="E532" s="384"/>
      <c r="F532" s="384"/>
      <c r="G532" s="384"/>
      <c r="H532" s="384"/>
      <c r="I532" s="384"/>
      <c r="J532" s="384"/>
      <c r="K532" s="384"/>
      <c r="L532" s="384"/>
      <c r="M532" s="384"/>
      <c r="N532" s="384"/>
      <c r="O532" s="384"/>
      <c r="P532" s="384"/>
      <c r="Q532" s="384"/>
      <c r="R532" s="384"/>
      <c r="S532" s="384"/>
      <c r="T532" s="384"/>
      <c r="U532" s="384"/>
      <c r="V532" s="384"/>
      <c r="W532" s="384"/>
      <c r="X532" s="384"/>
      <c r="Y532" s="384"/>
      <c r="Z532" s="384"/>
    </row>
    <row r="533" spans="1:26" ht="18" customHeight="1" x14ac:dyDescent="0.25">
      <c r="A533" s="384"/>
      <c r="B533" s="4"/>
      <c r="C533" s="384"/>
      <c r="D533" s="403"/>
      <c r="E533" s="384"/>
      <c r="F533" s="384"/>
      <c r="G533" s="384"/>
      <c r="H533" s="384"/>
      <c r="I533" s="384"/>
      <c r="J533" s="384"/>
      <c r="K533" s="384"/>
      <c r="L533" s="384"/>
      <c r="M533" s="384"/>
      <c r="N533" s="384"/>
      <c r="O533" s="384"/>
      <c r="P533" s="384"/>
      <c r="Q533" s="384"/>
      <c r="R533" s="384"/>
      <c r="S533" s="384"/>
      <c r="T533" s="384"/>
      <c r="U533" s="384"/>
      <c r="V533" s="384"/>
      <c r="W533" s="384"/>
      <c r="X533" s="384"/>
      <c r="Y533" s="384"/>
      <c r="Z533" s="384"/>
    </row>
    <row r="534" spans="1:26" ht="18" customHeight="1" x14ac:dyDescent="0.25">
      <c r="A534" s="384"/>
      <c r="B534" s="4"/>
      <c r="C534" s="384"/>
      <c r="D534" s="403"/>
      <c r="E534" s="384"/>
      <c r="F534" s="384"/>
      <c r="G534" s="384"/>
      <c r="H534" s="384"/>
      <c r="I534" s="384"/>
      <c r="J534" s="384"/>
      <c r="K534" s="384"/>
      <c r="L534" s="384"/>
      <c r="M534" s="384"/>
      <c r="N534" s="384"/>
      <c r="O534" s="384"/>
      <c r="P534" s="384"/>
      <c r="Q534" s="384"/>
      <c r="R534" s="384"/>
      <c r="S534" s="384"/>
      <c r="T534" s="384"/>
      <c r="U534" s="384"/>
      <c r="V534" s="384"/>
      <c r="W534" s="384"/>
      <c r="X534" s="384"/>
      <c r="Y534" s="384"/>
      <c r="Z534" s="384"/>
    </row>
    <row r="535" spans="1:26" ht="18" customHeight="1" x14ac:dyDescent="0.25">
      <c r="A535" s="384"/>
      <c r="B535" s="4"/>
      <c r="C535" s="384"/>
      <c r="D535" s="403"/>
      <c r="E535" s="384"/>
      <c r="F535" s="384"/>
      <c r="G535" s="384"/>
      <c r="H535" s="384"/>
      <c r="I535" s="384"/>
      <c r="J535" s="384"/>
      <c r="K535" s="384"/>
      <c r="L535" s="384"/>
      <c r="M535" s="384"/>
      <c r="N535" s="384"/>
      <c r="O535" s="384"/>
      <c r="P535" s="384"/>
      <c r="Q535" s="384"/>
      <c r="R535" s="384"/>
      <c r="S535" s="384"/>
      <c r="T535" s="384"/>
      <c r="U535" s="384"/>
      <c r="V535" s="384"/>
      <c r="W535" s="384"/>
      <c r="X535" s="384"/>
      <c r="Y535" s="384"/>
      <c r="Z535" s="384"/>
    </row>
    <row r="536" spans="1:26" ht="18" customHeight="1" x14ac:dyDescent="0.25">
      <c r="A536" s="384"/>
      <c r="B536" s="4"/>
      <c r="C536" s="384"/>
      <c r="D536" s="403"/>
      <c r="E536" s="384"/>
      <c r="F536" s="384"/>
      <c r="G536" s="384"/>
      <c r="H536" s="384"/>
      <c r="I536" s="384"/>
      <c r="J536" s="384"/>
      <c r="K536" s="384"/>
      <c r="L536" s="384"/>
      <c r="M536" s="384"/>
      <c r="N536" s="384"/>
      <c r="O536" s="384"/>
      <c r="P536" s="384"/>
      <c r="Q536" s="384"/>
      <c r="R536" s="384"/>
      <c r="S536" s="384"/>
      <c r="T536" s="384"/>
      <c r="U536" s="384"/>
      <c r="V536" s="384"/>
      <c r="W536" s="384"/>
      <c r="X536" s="384"/>
      <c r="Y536" s="384"/>
      <c r="Z536" s="384"/>
    </row>
    <row r="537" spans="1:26" ht="18" customHeight="1" x14ac:dyDescent="0.25">
      <c r="A537" s="384"/>
      <c r="B537" s="4"/>
      <c r="C537" s="384"/>
      <c r="D537" s="403"/>
      <c r="E537" s="384"/>
      <c r="F537" s="384"/>
      <c r="G537" s="384"/>
      <c r="H537" s="384"/>
      <c r="I537" s="384"/>
      <c r="J537" s="384"/>
      <c r="K537" s="384"/>
      <c r="L537" s="384"/>
      <c r="M537" s="384"/>
      <c r="N537" s="384"/>
      <c r="O537" s="384"/>
      <c r="P537" s="384"/>
      <c r="Q537" s="384"/>
      <c r="R537" s="384"/>
      <c r="S537" s="384"/>
      <c r="T537" s="384"/>
      <c r="U537" s="384"/>
      <c r="V537" s="384"/>
      <c r="W537" s="384"/>
      <c r="X537" s="384"/>
      <c r="Y537" s="384"/>
      <c r="Z537" s="384"/>
    </row>
    <row r="538" spans="1:26" ht="18" customHeight="1" x14ac:dyDescent="0.25">
      <c r="A538" s="384"/>
      <c r="B538" s="4"/>
      <c r="C538" s="384"/>
      <c r="D538" s="403"/>
      <c r="E538" s="384"/>
      <c r="F538" s="384"/>
      <c r="G538" s="384"/>
      <c r="H538" s="384"/>
      <c r="I538" s="384"/>
      <c r="J538" s="384"/>
      <c r="K538" s="384"/>
      <c r="L538" s="384"/>
      <c r="M538" s="384"/>
      <c r="N538" s="384"/>
      <c r="O538" s="384"/>
      <c r="P538" s="384"/>
      <c r="Q538" s="384"/>
      <c r="R538" s="384"/>
      <c r="S538" s="384"/>
      <c r="T538" s="384"/>
      <c r="U538" s="384"/>
      <c r="V538" s="384"/>
      <c r="W538" s="384"/>
      <c r="X538" s="384"/>
      <c r="Y538" s="384"/>
      <c r="Z538" s="384"/>
    </row>
    <row r="539" spans="1:26" ht="18" customHeight="1" x14ac:dyDescent="0.25">
      <c r="A539" s="384"/>
      <c r="B539" s="4"/>
      <c r="C539" s="384"/>
      <c r="D539" s="403"/>
      <c r="E539" s="384"/>
      <c r="F539" s="384"/>
      <c r="G539" s="384"/>
      <c r="H539" s="384"/>
      <c r="I539" s="384"/>
      <c r="J539" s="384"/>
      <c r="K539" s="384"/>
      <c r="L539" s="384"/>
      <c r="M539" s="384"/>
      <c r="N539" s="384"/>
      <c r="O539" s="384"/>
      <c r="P539" s="384"/>
      <c r="Q539" s="384"/>
      <c r="R539" s="384"/>
      <c r="S539" s="384"/>
      <c r="T539" s="384"/>
      <c r="U539" s="384"/>
      <c r="V539" s="384"/>
      <c r="W539" s="384"/>
      <c r="X539" s="384"/>
      <c r="Y539" s="384"/>
      <c r="Z539" s="384"/>
    </row>
    <row r="540" spans="1:26" ht="18" customHeight="1" x14ac:dyDescent="0.25">
      <c r="A540" s="384"/>
      <c r="B540" s="4"/>
      <c r="C540" s="384"/>
      <c r="D540" s="403"/>
      <c r="E540" s="384"/>
      <c r="F540" s="384"/>
      <c r="G540" s="384"/>
      <c r="H540" s="384"/>
      <c r="I540" s="384"/>
      <c r="J540" s="384"/>
      <c r="K540" s="384"/>
      <c r="L540" s="384"/>
      <c r="M540" s="384"/>
      <c r="N540" s="384"/>
      <c r="O540" s="384"/>
      <c r="P540" s="384"/>
      <c r="Q540" s="384"/>
      <c r="R540" s="384"/>
      <c r="S540" s="384"/>
      <c r="T540" s="384"/>
      <c r="U540" s="384"/>
      <c r="V540" s="384"/>
      <c r="W540" s="384"/>
      <c r="X540" s="384"/>
      <c r="Y540" s="384"/>
      <c r="Z540" s="384"/>
    </row>
    <row r="541" spans="1:26" ht="18" customHeight="1" x14ac:dyDescent="0.25">
      <c r="A541" s="384"/>
      <c r="B541" s="4"/>
      <c r="C541" s="384"/>
      <c r="D541" s="403"/>
      <c r="E541" s="384"/>
      <c r="F541" s="384"/>
      <c r="G541" s="384"/>
      <c r="H541" s="384"/>
      <c r="I541" s="384"/>
      <c r="J541" s="384"/>
      <c r="K541" s="384"/>
      <c r="L541" s="384"/>
      <c r="M541" s="384"/>
      <c r="N541" s="384"/>
      <c r="O541" s="384"/>
      <c r="P541" s="384"/>
      <c r="Q541" s="384"/>
      <c r="R541" s="384"/>
      <c r="S541" s="384"/>
      <c r="T541" s="384"/>
      <c r="U541" s="384"/>
      <c r="V541" s="384"/>
      <c r="W541" s="384"/>
      <c r="X541" s="384"/>
      <c r="Y541" s="384"/>
      <c r="Z541" s="384"/>
    </row>
    <row r="542" spans="1:26" ht="18" customHeight="1" x14ac:dyDescent="0.25">
      <c r="A542" s="384"/>
      <c r="B542" s="4"/>
      <c r="C542" s="384"/>
      <c r="D542" s="403"/>
      <c r="E542" s="384"/>
      <c r="F542" s="384"/>
      <c r="G542" s="384"/>
      <c r="H542" s="384"/>
      <c r="I542" s="384"/>
      <c r="J542" s="384"/>
      <c r="K542" s="384"/>
      <c r="L542" s="384"/>
      <c r="M542" s="384"/>
      <c r="N542" s="384"/>
      <c r="O542" s="384"/>
      <c r="P542" s="384"/>
      <c r="Q542" s="384"/>
      <c r="R542" s="384"/>
      <c r="S542" s="384"/>
      <c r="T542" s="384"/>
      <c r="U542" s="384"/>
      <c r="V542" s="384"/>
      <c r="W542" s="384"/>
      <c r="X542" s="384"/>
      <c r="Y542" s="384"/>
      <c r="Z542" s="384"/>
    </row>
    <row r="543" spans="1:26" ht="18" customHeight="1" x14ac:dyDescent="0.25">
      <c r="A543" s="384"/>
      <c r="B543" s="4"/>
      <c r="C543" s="384"/>
      <c r="D543" s="403"/>
      <c r="E543" s="384"/>
      <c r="F543" s="384"/>
      <c r="G543" s="384"/>
      <c r="H543" s="384"/>
      <c r="I543" s="384"/>
      <c r="J543" s="384"/>
      <c r="K543" s="384"/>
      <c r="L543" s="384"/>
      <c r="M543" s="384"/>
      <c r="N543" s="384"/>
      <c r="O543" s="384"/>
      <c r="P543" s="384"/>
      <c r="Q543" s="384"/>
      <c r="R543" s="384"/>
      <c r="S543" s="384"/>
      <c r="T543" s="384"/>
      <c r="U543" s="384"/>
      <c r="V543" s="384"/>
      <c r="W543" s="384"/>
      <c r="X543" s="384"/>
      <c r="Y543" s="384"/>
      <c r="Z543" s="384"/>
    </row>
    <row r="544" spans="1:26" ht="18" customHeight="1" x14ac:dyDescent="0.25">
      <c r="A544" s="384"/>
      <c r="B544" s="4"/>
      <c r="C544" s="384"/>
      <c r="D544" s="403"/>
      <c r="E544" s="384"/>
      <c r="F544" s="384"/>
      <c r="G544" s="384"/>
      <c r="H544" s="384"/>
      <c r="I544" s="384"/>
      <c r="J544" s="384"/>
      <c r="K544" s="384"/>
      <c r="L544" s="384"/>
      <c r="M544" s="384"/>
      <c r="N544" s="384"/>
      <c r="O544" s="384"/>
      <c r="P544" s="384"/>
      <c r="Q544" s="384"/>
      <c r="R544" s="384"/>
      <c r="S544" s="384"/>
      <c r="T544" s="384"/>
      <c r="U544" s="384"/>
      <c r="V544" s="384"/>
      <c r="W544" s="384"/>
      <c r="X544" s="384"/>
      <c r="Y544" s="384"/>
      <c r="Z544" s="384"/>
    </row>
    <row r="545" spans="1:26" ht="18" customHeight="1" x14ac:dyDescent="0.25">
      <c r="A545" s="384"/>
      <c r="B545" s="4"/>
      <c r="C545" s="384"/>
      <c r="D545" s="403"/>
      <c r="E545" s="384"/>
      <c r="F545" s="384"/>
      <c r="G545" s="384"/>
      <c r="H545" s="384"/>
      <c r="I545" s="384"/>
      <c r="J545" s="384"/>
      <c r="K545" s="384"/>
      <c r="L545" s="384"/>
      <c r="M545" s="384"/>
      <c r="N545" s="384"/>
      <c r="O545" s="384"/>
      <c r="P545" s="384"/>
      <c r="Q545" s="384"/>
      <c r="R545" s="384"/>
      <c r="S545" s="384"/>
      <c r="T545" s="384"/>
      <c r="U545" s="384"/>
      <c r="V545" s="384"/>
      <c r="W545" s="384"/>
      <c r="X545" s="384"/>
      <c r="Y545" s="384"/>
      <c r="Z545" s="384"/>
    </row>
    <row r="546" spans="1:26" ht="18" customHeight="1" x14ac:dyDescent="0.25">
      <c r="A546" s="384"/>
      <c r="B546" s="4"/>
      <c r="C546" s="384"/>
      <c r="D546" s="403"/>
      <c r="E546" s="384"/>
      <c r="F546" s="384"/>
      <c r="G546" s="384"/>
      <c r="H546" s="384"/>
      <c r="I546" s="384"/>
      <c r="J546" s="384"/>
      <c r="K546" s="384"/>
      <c r="L546" s="384"/>
      <c r="M546" s="384"/>
      <c r="N546" s="384"/>
      <c r="O546" s="384"/>
      <c r="P546" s="384"/>
      <c r="Q546" s="384"/>
      <c r="R546" s="384"/>
      <c r="S546" s="384"/>
      <c r="T546" s="384"/>
      <c r="U546" s="384"/>
      <c r="V546" s="384"/>
      <c r="W546" s="384"/>
      <c r="X546" s="384"/>
      <c r="Y546" s="384"/>
      <c r="Z546" s="384"/>
    </row>
    <row r="547" spans="1:26" ht="18" customHeight="1" x14ac:dyDescent="0.25">
      <c r="A547" s="384"/>
      <c r="B547" s="4"/>
      <c r="C547" s="384"/>
      <c r="D547" s="403"/>
      <c r="E547" s="384"/>
      <c r="F547" s="384"/>
      <c r="G547" s="384"/>
      <c r="H547" s="384"/>
      <c r="I547" s="384"/>
      <c r="J547" s="384"/>
      <c r="K547" s="384"/>
      <c r="L547" s="384"/>
      <c r="M547" s="384"/>
      <c r="N547" s="384"/>
      <c r="O547" s="384"/>
      <c r="P547" s="384"/>
      <c r="Q547" s="384"/>
      <c r="R547" s="384"/>
      <c r="S547" s="384"/>
      <c r="T547" s="384"/>
      <c r="U547" s="384"/>
      <c r="V547" s="384"/>
      <c r="W547" s="384"/>
      <c r="X547" s="384"/>
      <c r="Y547" s="384"/>
      <c r="Z547" s="384"/>
    </row>
    <row r="548" spans="1:26" ht="18" customHeight="1" x14ac:dyDescent="0.25">
      <c r="A548" s="384"/>
      <c r="B548" s="4"/>
      <c r="C548" s="384"/>
      <c r="D548" s="403"/>
      <c r="E548" s="384"/>
      <c r="F548" s="384"/>
      <c r="G548" s="384"/>
      <c r="H548" s="384"/>
      <c r="I548" s="384"/>
      <c r="J548" s="384"/>
      <c r="K548" s="384"/>
      <c r="L548" s="384"/>
      <c r="M548" s="384"/>
      <c r="N548" s="384"/>
      <c r="O548" s="384"/>
      <c r="P548" s="384"/>
      <c r="Q548" s="384"/>
      <c r="R548" s="384"/>
      <c r="S548" s="384"/>
      <c r="T548" s="384"/>
      <c r="U548" s="384"/>
      <c r="V548" s="384"/>
      <c r="W548" s="384"/>
      <c r="X548" s="384"/>
      <c r="Y548" s="384"/>
      <c r="Z548" s="384"/>
    </row>
    <row r="549" spans="1:26" ht="18" customHeight="1" x14ac:dyDescent="0.25">
      <c r="A549" s="384"/>
      <c r="B549" s="4"/>
      <c r="C549" s="384"/>
      <c r="D549" s="403"/>
      <c r="E549" s="384"/>
      <c r="F549" s="384"/>
      <c r="G549" s="384"/>
      <c r="H549" s="384"/>
      <c r="I549" s="384"/>
      <c r="J549" s="384"/>
      <c r="K549" s="384"/>
      <c r="L549" s="384"/>
      <c r="M549" s="384"/>
      <c r="N549" s="384"/>
      <c r="O549" s="384"/>
      <c r="P549" s="384"/>
      <c r="Q549" s="384"/>
      <c r="R549" s="384"/>
      <c r="S549" s="384"/>
      <c r="T549" s="384"/>
      <c r="U549" s="384"/>
      <c r="V549" s="384"/>
      <c r="W549" s="384"/>
      <c r="X549" s="384"/>
      <c r="Y549" s="384"/>
      <c r="Z549" s="384"/>
    </row>
    <row r="550" spans="1:26" ht="18" customHeight="1" x14ac:dyDescent="0.25">
      <c r="A550" s="384"/>
      <c r="B550" s="4"/>
      <c r="C550" s="384"/>
      <c r="D550" s="403"/>
      <c r="E550" s="384"/>
      <c r="F550" s="384"/>
      <c r="G550" s="384"/>
      <c r="H550" s="384"/>
      <c r="I550" s="384"/>
      <c r="J550" s="384"/>
      <c r="K550" s="384"/>
      <c r="L550" s="384"/>
      <c r="M550" s="384"/>
      <c r="N550" s="384"/>
      <c r="O550" s="384"/>
      <c r="P550" s="384"/>
      <c r="Q550" s="384"/>
      <c r="R550" s="384"/>
      <c r="S550" s="384"/>
      <c r="T550" s="384"/>
      <c r="U550" s="384"/>
      <c r="V550" s="384"/>
      <c r="W550" s="384"/>
      <c r="X550" s="384"/>
      <c r="Y550" s="384"/>
      <c r="Z550" s="384"/>
    </row>
    <row r="551" spans="1:26" ht="18" customHeight="1" x14ac:dyDescent="0.25">
      <c r="A551" s="384"/>
      <c r="B551" s="4"/>
      <c r="C551" s="384"/>
      <c r="D551" s="403"/>
      <c r="E551" s="384"/>
      <c r="F551" s="384"/>
      <c r="G551" s="384"/>
      <c r="H551" s="384"/>
      <c r="I551" s="384"/>
      <c r="J551" s="384"/>
      <c r="K551" s="384"/>
      <c r="L551" s="384"/>
      <c r="M551" s="384"/>
      <c r="N551" s="384"/>
      <c r="O551" s="384"/>
      <c r="P551" s="384"/>
      <c r="Q551" s="384"/>
      <c r="R551" s="384"/>
      <c r="S551" s="384"/>
      <c r="T551" s="384"/>
      <c r="U551" s="384"/>
      <c r="V551" s="384"/>
      <c r="W551" s="384"/>
      <c r="X551" s="384"/>
      <c r="Y551" s="384"/>
      <c r="Z551" s="384"/>
    </row>
    <row r="552" spans="1:26" ht="18" customHeight="1" x14ac:dyDescent="0.25">
      <c r="A552" s="384"/>
      <c r="B552" s="4"/>
      <c r="C552" s="384"/>
      <c r="D552" s="403"/>
      <c r="E552" s="384"/>
      <c r="F552" s="384"/>
      <c r="G552" s="384"/>
      <c r="H552" s="384"/>
      <c r="I552" s="384"/>
      <c r="J552" s="384"/>
      <c r="K552" s="384"/>
      <c r="L552" s="384"/>
      <c r="M552" s="384"/>
      <c r="N552" s="384"/>
      <c r="O552" s="384"/>
      <c r="P552" s="384"/>
      <c r="Q552" s="384"/>
      <c r="R552" s="384"/>
      <c r="S552" s="384"/>
      <c r="T552" s="384"/>
      <c r="U552" s="384"/>
      <c r="V552" s="384"/>
      <c r="W552" s="384"/>
      <c r="X552" s="384"/>
      <c r="Y552" s="384"/>
      <c r="Z552" s="384"/>
    </row>
    <row r="553" spans="1:26" ht="18" customHeight="1" x14ac:dyDescent="0.25">
      <c r="A553" s="384"/>
      <c r="B553" s="4"/>
      <c r="C553" s="384"/>
      <c r="D553" s="403"/>
      <c r="E553" s="384"/>
      <c r="F553" s="384"/>
      <c r="G553" s="384"/>
      <c r="H553" s="384"/>
      <c r="I553" s="384"/>
      <c r="J553" s="384"/>
      <c r="K553" s="384"/>
      <c r="L553" s="384"/>
      <c r="M553" s="384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Y553" s="384"/>
      <c r="Z553" s="384"/>
    </row>
    <row r="554" spans="1:26" ht="18" customHeight="1" x14ac:dyDescent="0.25">
      <c r="A554" s="384"/>
      <c r="B554" s="4"/>
      <c r="C554" s="384"/>
      <c r="D554" s="403"/>
      <c r="E554" s="384"/>
      <c r="F554" s="384"/>
      <c r="G554" s="384"/>
      <c r="H554" s="384"/>
      <c r="I554" s="384"/>
      <c r="J554" s="384"/>
      <c r="K554" s="384"/>
      <c r="L554" s="384"/>
      <c r="M554" s="384"/>
      <c r="N554" s="384"/>
      <c r="O554" s="384"/>
      <c r="P554" s="384"/>
      <c r="Q554" s="384"/>
      <c r="R554" s="384"/>
      <c r="S554" s="384"/>
      <c r="T554" s="384"/>
      <c r="U554" s="384"/>
      <c r="V554" s="384"/>
      <c r="W554" s="384"/>
      <c r="X554" s="384"/>
      <c r="Y554" s="384"/>
      <c r="Z554" s="384"/>
    </row>
    <row r="555" spans="1:26" ht="18" customHeight="1" x14ac:dyDescent="0.25">
      <c r="A555" s="384"/>
      <c r="B555" s="4"/>
      <c r="C555" s="384"/>
      <c r="D555" s="403"/>
      <c r="E555" s="384"/>
      <c r="F555" s="384"/>
      <c r="G555" s="384"/>
      <c r="H555" s="384"/>
      <c r="I555" s="384"/>
      <c r="J555" s="384"/>
      <c r="K555" s="384"/>
      <c r="L555" s="384"/>
      <c r="M555" s="384"/>
      <c r="N555" s="384"/>
      <c r="O555" s="384"/>
      <c r="P555" s="384"/>
      <c r="Q555" s="384"/>
      <c r="R555" s="384"/>
      <c r="S555" s="384"/>
      <c r="T555" s="384"/>
      <c r="U555" s="384"/>
      <c r="V555" s="384"/>
      <c r="W555" s="384"/>
      <c r="X555" s="384"/>
      <c r="Y555" s="384"/>
      <c r="Z555" s="384"/>
    </row>
    <row r="556" spans="1:26" ht="18" customHeight="1" x14ac:dyDescent="0.25">
      <c r="A556" s="384"/>
      <c r="B556" s="4"/>
      <c r="C556" s="384"/>
      <c r="D556" s="403"/>
      <c r="E556" s="384"/>
      <c r="F556" s="384"/>
      <c r="G556" s="384"/>
      <c r="H556" s="384"/>
      <c r="I556" s="384"/>
      <c r="J556" s="384"/>
      <c r="K556" s="384"/>
      <c r="L556" s="384"/>
      <c r="M556" s="384"/>
      <c r="N556" s="384"/>
      <c r="O556" s="384"/>
      <c r="P556" s="384"/>
      <c r="Q556" s="384"/>
      <c r="R556" s="384"/>
      <c r="S556" s="384"/>
      <c r="T556" s="384"/>
      <c r="U556" s="384"/>
      <c r="V556" s="384"/>
      <c r="W556" s="384"/>
      <c r="X556" s="384"/>
      <c r="Y556" s="384"/>
      <c r="Z556" s="384"/>
    </row>
    <row r="557" spans="1:26" ht="18" customHeight="1" x14ac:dyDescent="0.25">
      <c r="A557" s="384"/>
      <c r="B557" s="4"/>
      <c r="C557" s="384"/>
      <c r="D557" s="403"/>
      <c r="E557" s="384"/>
      <c r="F557" s="384"/>
      <c r="G557" s="384"/>
      <c r="H557" s="384"/>
      <c r="I557" s="384"/>
      <c r="J557" s="384"/>
      <c r="K557" s="384"/>
      <c r="L557" s="384"/>
      <c r="M557" s="384"/>
      <c r="N557" s="384"/>
      <c r="O557" s="384"/>
      <c r="P557" s="384"/>
      <c r="Q557" s="384"/>
      <c r="R557" s="384"/>
      <c r="S557" s="384"/>
      <c r="T557" s="384"/>
      <c r="U557" s="384"/>
      <c r="V557" s="384"/>
      <c r="W557" s="384"/>
      <c r="X557" s="384"/>
      <c r="Y557" s="384"/>
      <c r="Z557" s="384"/>
    </row>
    <row r="558" spans="1:26" ht="18" customHeight="1" x14ac:dyDescent="0.25">
      <c r="A558" s="384"/>
      <c r="B558" s="4"/>
      <c r="C558" s="384"/>
      <c r="D558" s="403"/>
      <c r="E558" s="384"/>
      <c r="F558" s="384"/>
      <c r="G558" s="384"/>
      <c r="H558" s="384"/>
      <c r="I558" s="384"/>
      <c r="J558" s="384"/>
      <c r="K558" s="384"/>
      <c r="L558" s="384"/>
      <c r="M558" s="384"/>
      <c r="N558" s="384"/>
      <c r="O558" s="384"/>
      <c r="P558" s="384"/>
      <c r="Q558" s="384"/>
      <c r="R558" s="384"/>
      <c r="S558" s="384"/>
      <c r="T558" s="384"/>
      <c r="U558" s="384"/>
      <c r="V558" s="384"/>
      <c r="W558" s="384"/>
      <c r="X558" s="384"/>
      <c r="Y558" s="384"/>
      <c r="Z558" s="384"/>
    </row>
    <row r="559" spans="1:26" ht="18" customHeight="1" x14ac:dyDescent="0.25">
      <c r="A559" s="384"/>
      <c r="B559" s="4"/>
      <c r="C559" s="384"/>
      <c r="D559" s="403"/>
      <c r="E559" s="384"/>
      <c r="F559" s="384"/>
      <c r="G559" s="384"/>
      <c r="H559" s="384"/>
      <c r="I559" s="384"/>
      <c r="J559" s="384"/>
      <c r="K559" s="384"/>
      <c r="L559" s="384"/>
      <c r="M559" s="384"/>
      <c r="N559" s="384"/>
      <c r="O559" s="384"/>
      <c r="P559" s="384"/>
      <c r="Q559" s="384"/>
      <c r="R559" s="384"/>
      <c r="S559" s="384"/>
      <c r="T559" s="384"/>
      <c r="U559" s="384"/>
      <c r="V559" s="384"/>
      <c r="W559" s="384"/>
      <c r="X559" s="384"/>
      <c r="Y559" s="384"/>
      <c r="Z559" s="384"/>
    </row>
    <row r="560" spans="1:26" ht="18" customHeight="1" x14ac:dyDescent="0.25">
      <c r="A560" s="384"/>
      <c r="B560" s="4"/>
      <c r="C560" s="384"/>
      <c r="D560" s="403"/>
      <c r="E560" s="384"/>
      <c r="F560" s="384"/>
      <c r="G560" s="384"/>
      <c r="H560" s="384"/>
      <c r="I560" s="384"/>
      <c r="J560" s="384"/>
      <c r="K560" s="384"/>
      <c r="L560" s="384"/>
      <c r="M560" s="384"/>
      <c r="N560" s="384"/>
      <c r="O560" s="384"/>
      <c r="P560" s="384"/>
      <c r="Q560" s="384"/>
      <c r="R560" s="384"/>
      <c r="S560" s="384"/>
      <c r="T560" s="384"/>
      <c r="U560" s="384"/>
      <c r="V560" s="384"/>
      <c r="W560" s="384"/>
      <c r="X560" s="384"/>
      <c r="Y560" s="384"/>
      <c r="Z560" s="384"/>
    </row>
    <row r="561" spans="1:26" ht="18" customHeight="1" x14ac:dyDescent="0.25">
      <c r="A561" s="384"/>
      <c r="B561" s="4"/>
      <c r="C561" s="384"/>
      <c r="D561" s="403"/>
      <c r="E561" s="384"/>
      <c r="F561" s="384"/>
      <c r="G561" s="384"/>
      <c r="H561" s="384"/>
      <c r="I561" s="384"/>
      <c r="J561" s="384"/>
      <c r="K561" s="384"/>
      <c r="L561" s="384"/>
      <c r="M561" s="384"/>
      <c r="N561" s="384"/>
      <c r="O561" s="384"/>
      <c r="P561" s="384"/>
      <c r="Q561" s="384"/>
      <c r="R561" s="384"/>
      <c r="S561" s="384"/>
      <c r="T561" s="384"/>
      <c r="U561" s="384"/>
      <c r="V561" s="384"/>
      <c r="W561" s="384"/>
      <c r="X561" s="384"/>
      <c r="Y561" s="384"/>
      <c r="Z561" s="384"/>
    </row>
    <row r="562" spans="1:26" ht="18" customHeight="1" x14ac:dyDescent="0.25">
      <c r="A562" s="384"/>
      <c r="B562" s="4"/>
      <c r="C562" s="384"/>
      <c r="D562" s="403"/>
      <c r="E562" s="384"/>
      <c r="F562" s="384"/>
      <c r="G562" s="384"/>
      <c r="H562" s="384"/>
      <c r="I562" s="384"/>
      <c r="J562" s="384"/>
      <c r="K562" s="384"/>
      <c r="L562" s="384"/>
      <c r="M562" s="384"/>
      <c r="N562" s="384"/>
      <c r="O562" s="384"/>
      <c r="P562" s="384"/>
      <c r="Q562" s="384"/>
      <c r="R562" s="384"/>
      <c r="S562" s="384"/>
      <c r="T562" s="384"/>
      <c r="U562" s="384"/>
      <c r="V562" s="384"/>
      <c r="W562" s="384"/>
      <c r="X562" s="384"/>
      <c r="Y562" s="384"/>
      <c r="Z562" s="384"/>
    </row>
    <row r="563" spans="1:26" ht="18" customHeight="1" x14ac:dyDescent="0.25">
      <c r="A563" s="384"/>
      <c r="B563" s="4"/>
      <c r="C563" s="384"/>
      <c r="D563" s="403"/>
      <c r="E563" s="384"/>
      <c r="F563" s="384"/>
      <c r="G563" s="384"/>
      <c r="H563" s="384"/>
      <c r="I563" s="384"/>
      <c r="J563" s="384"/>
      <c r="K563" s="384"/>
      <c r="L563" s="384"/>
      <c r="M563" s="384"/>
      <c r="N563" s="384"/>
      <c r="O563" s="384"/>
      <c r="P563" s="384"/>
      <c r="Q563" s="384"/>
      <c r="R563" s="384"/>
      <c r="S563" s="384"/>
      <c r="T563" s="384"/>
      <c r="U563" s="384"/>
      <c r="V563" s="384"/>
      <c r="W563" s="384"/>
      <c r="X563" s="384"/>
      <c r="Y563" s="384"/>
      <c r="Z563" s="384"/>
    </row>
    <row r="564" spans="1:26" ht="18" customHeight="1" x14ac:dyDescent="0.25">
      <c r="A564" s="384"/>
      <c r="B564" s="4"/>
      <c r="C564" s="384"/>
      <c r="D564" s="403"/>
      <c r="E564" s="384"/>
      <c r="F564" s="384"/>
      <c r="G564" s="384"/>
      <c r="H564" s="384"/>
      <c r="I564" s="384"/>
      <c r="J564" s="384"/>
      <c r="K564" s="384"/>
      <c r="L564" s="384"/>
      <c r="M564" s="384"/>
      <c r="N564" s="384"/>
      <c r="O564" s="384"/>
      <c r="P564" s="384"/>
      <c r="Q564" s="384"/>
      <c r="R564" s="384"/>
      <c r="S564" s="384"/>
      <c r="T564" s="384"/>
      <c r="U564" s="384"/>
      <c r="V564" s="384"/>
      <c r="W564" s="384"/>
      <c r="X564" s="384"/>
      <c r="Y564" s="384"/>
      <c r="Z564" s="384"/>
    </row>
    <row r="565" spans="1:26" ht="18" customHeight="1" x14ac:dyDescent="0.25">
      <c r="A565" s="384"/>
      <c r="B565" s="4"/>
      <c r="C565" s="384"/>
      <c r="D565" s="403"/>
      <c r="E565" s="384"/>
      <c r="F565" s="384"/>
      <c r="G565" s="384"/>
      <c r="H565" s="384"/>
      <c r="I565" s="384"/>
      <c r="J565" s="384"/>
      <c r="K565" s="384"/>
      <c r="L565" s="384"/>
      <c r="M565" s="384"/>
      <c r="N565" s="384"/>
      <c r="O565" s="384"/>
      <c r="P565" s="384"/>
      <c r="Q565" s="384"/>
      <c r="R565" s="384"/>
      <c r="S565" s="384"/>
      <c r="T565" s="384"/>
      <c r="U565" s="384"/>
      <c r="V565" s="384"/>
      <c r="W565" s="384"/>
      <c r="X565" s="384"/>
      <c r="Y565" s="384"/>
      <c r="Z565" s="384"/>
    </row>
    <row r="566" spans="1:26" ht="18" customHeight="1" x14ac:dyDescent="0.25">
      <c r="A566" s="384"/>
      <c r="B566" s="4"/>
      <c r="C566" s="384"/>
      <c r="D566" s="403"/>
      <c r="E566" s="384"/>
      <c r="F566" s="384"/>
      <c r="G566" s="384"/>
      <c r="H566" s="384"/>
      <c r="I566" s="384"/>
      <c r="J566" s="384"/>
      <c r="K566" s="384"/>
      <c r="L566" s="384"/>
      <c r="M566" s="384"/>
      <c r="N566" s="384"/>
      <c r="O566" s="384"/>
      <c r="P566" s="384"/>
      <c r="Q566" s="384"/>
      <c r="R566" s="384"/>
      <c r="S566" s="384"/>
      <c r="T566" s="384"/>
      <c r="U566" s="384"/>
      <c r="V566" s="384"/>
      <c r="W566" s="384"/>
      <c r="X566" s="384"/>
      <c r="Y566" s="384"/>
      <c r="Z566" s="384"/>
    </row>
    <row r="567" spans="1:26" ht="18" customHeight="1" x14ac:dyDescent="0.25">
      <c r="A567" s="384"/>
      <c r="B567" s="4"/>
      <c r="C567" s="384"/>
      <c r="D567" s="403"/>
      <c r="E567" s="384"/>
      <c r="F567" s="384"/>
      <c r="G567" s="384"/>
      <c r="H567" s="384"/>
      <c r="I567" s="384"/>
      <c r="J567" s="384"/>
      <c r="K567" s="384"/>
      <c r="L567" s="384"/>
      <c r="M567" s="384"/>
      <c r="N567" s="384"/>
      <c r="O567" s="384"/>
      <c r="P567" s="384"/>
      <c r="Q567" s="384"/>
      <c r="R567" s="384"/>
      <c r="S567" s="384"/>
      <c r="T567" s="384"/>
      <c r="U567" s="384"/>
      <c r="V567" s="384"/>
      <c r="W567" s="384"/>
      <c r="X567" s="384"/>
      <c r="Y567" s="384"/>
      <c r="Z567" s="384"/>
    </row>
    <row r="568" spans="1:26" ht="18" customHeight="1" x14ac:dyDescent="0.25">
      <c r="A568" s="384"/>
      <c r="B568" s="4"/>
      <c r="C568" s="384"/>
      <c r="D568" s="403"/>
      <c r="E568" s="384"/>
      <c r="F568" s="384"/>
      <c r="G568" s="384"/>
      <c r="H568" s="384"/>
      <c r="I568" s="384"/>
      <c r="J568" s="384"/>
      <c r="K568" s="384"/>
      <c r="L568" s="384"/>
      <c r="M568" s="384"/>
      <c r="N568" s="384"/>
      <c r="O568" s="384"/>
      <c r="P568" s="384"/>
      <c r="Q568" s="384"/>
      <c r="R568" s="384"/>
      <c r="S568" s="384"/>
      <c r="T568" s="384"/>
      <c r="U568" s="384"/>
      <c r="V568" s="384"/>
      <c r="W568" s="384"/>
      <c r="X568" s="384"/>
      <c r="Y568" s="384"/>
      <c r="Z568" s="384"/>
    </row>
    <row r="569" spans="1:26" ht="18" customHeight="1" x14ac:dyDescent="0.25">
      <c r="A569" s="384"/>
      <c r="B569" s="4"/>
      <c r="C569" s="384"/>
      <c r="D569" s="403"/>
      <c r="E569" s="384"/>
      <c r="F569" s="384"/>
      <c r="G569" s="384"/>
      <c r="H569" s="384"/>
      <c r="I569" s="384"/>
      <c r="J569" s="384"/>
      <c r="K569" s="384"/>
      <c r="L569" s="384"/>
      <c r="M569" s="384"/>
      <c r="N569" s="384"/>
      <c r="O569" s="384"/>
      <c r="P569" s="384"/>
      <c r="Q569" s="384"/>
      <c r="R569" s="384"/>
      <c r="S569" s="384"/>
      <c r="T569" s="384"/>
      <c r="U569" s="384"/>
      <c r="V569" s="384"/>
      <c r="W569" s="384"/>
      <c r="X569" s="384"/>
      <c r="Y569" s="384"/>
      <c r="Z569" s="384"/>
    </row>
    <row r="570" spans="1:26" ht="18" customHeight="1" x14ac:dyDescent="0.25">
      <c r="A570" s="384"/>
      <c r="B570" s="4"/>
      <c r="C570" s="384"/>
      <c r="D570" s="403"/>
      <c r="E570" s="384"/>
      <c r="F570" s="384"/>
      <c r="G570" s="384"/>
      <c r="H570" s="384"/>
      <c r="I570" s="384"/>
      <c r="J570" s="384"/>
      <c r="K570" s="384"/>
      <c r="L570" s="384"/>
      <c r="M570" s="384"/>
      <c r="N570" s="384"/>
      <c r="O570" s="384"/>
      <c r="P570" s="384"/>
      <c r="Q570" s="384"/>
      <c r="R570" s="384"/>
      <c r="S570" s="384"/>
      <c r="T570" s="384"/>
      <c r="U570" s="384"/>
      <c r="V570" s="384"/>
      <c r="W570" s="384"/>
      <c r="X570" s="384"/>
      <c r="Y570" s="384"/>
      <c r="Z570" s="384"/>
    </row>
    <row r="571" spans="1:26" ht="18" customHeight="1" x14ac:dyDescent="0.25">
      <c r="A571" s="384"/>
      <c r="B571" s="4"/>
      <c r="C571" s="384"/>
      <c r="D571" s="403"/>
      <c r="E571" s="384"/>
      <c r="F571" s="384"/>
      <c r="G571" s="384"/>
      <c r="H571" s="384"/>
      <c r="I571" s="384"/>
      <c r="J571" s="384"/>
      <c r="K571" s="384"/>
      <c r="L571" s="384"/>
      <c r="M571" s="384"/>
      <c r="N571" s="384"/>
      <c r="O571" s="384"/>
      <c r="P571" s="384"/>
      <c r="Q571" s="384"/>
      <c r="R571" s="384"/>
      <c r="S571" s="384"/>
      <c r="T571" s="384"/>
      <c r="U571" s="384"/>
      <c r="V571" s="384"/>
      <c r="W571" s="384"/>
      <c r="X571" s="384"/>
      <c r="Y571" s="384"/>
      <c r="Z571" s="384"/>
    </row>
    <row r="572" spans="1:26" ht="18" customHeight="1" x14ac:dyDescent="0.25">
      <c r="A572" s="384"/>
      <c r="B572" s="4"/>
      <c r="C572" s="384"/>
      <c r="D572" s="403"/>
      <c r="E572" s="384"/>
      <c r="F572" s="384"/>
      <c r="G572" s="384"/>
      <c r="H572" s="384"/>
      <c r="I572" s="384"/>
      <c r="J572" s="384"/>
      <c r="K572" s="384"/>
      <c r="L572" s="384"/>
      <c r="M572" s="384"/>
      <c r="N572" s="384"/>
      <c r="O572" s="384"/>
      <c r="P572" s="384"/>
      <c r="Q572" s="384"/>
      <c r="R572" s="384"/>
      <c r="S572" s="384"/>
      <c r="T572" s="384"/>
      <c r="U572" s="384"/>
      <c r="V572" s="384"/>
      <c r="W572" s="384"/>
      <c r="X572" s="384"/>
      <c r="Y572" s="384"/>
      <c r="Z572" s="384"/>
    </row>
    <row r="573" spans="1:26" ht="18" customHeight="1" x14ac:dyDescent="0.25">
      <c r="A573" s="384"/>
      <c r="B573" s="4"/>
      <c r="C573" s="384"/>
      <c r="D573" s="403"/>
      <c r="E573" s="384"/>
      <c r="F573" s="384"/>
      <c r="G573" s="384"/>
      <c r="H573" s="384"/>
      <c r="I573" s="384"/>
      <c r="J573" s="384"/>
      <c r="K573" s="384"/>
      <c r="L573" s="384"/>
      <c r="M573" s="384"/>
      <c r="N573" s="384"/>
      <c r="O573" s="384"/>
      <c r="P573" s="384"/>
      <c r="Q573" s="384"/>
      <c r="R573" s="384"/>
      <c r="S573" s="384"/>
      <c r="T573" s="384"/>
      <c r="U573" s="384"/>
      <c r="V573" s="384"/>
      <c r="W573" s="384"/>
      <c r="X573" s="384"/>
      <c r="Y573" s="384"/>
      <c r="Z573" s="384"/>
    </row>
    <row r="574" spans="1:26" ht="18" customHeight="1" x14ac:dyDescent="0.25">
      <c r="A574" s="384"/>
      <c r="B574" s="4"/>
      <c r="C574" s="384"/>
      <c r="D574" s="403"/>
      <c r="E574" s="384"/>
      <c r="F574" s="384"/>
      <c r="G574" s="384"/>
      <c r="H574" s="384"/>
      <c r="I574" s="384"/>
      <c r="J574" s="384"/>
      <c r="K574" s="384"/>
      <c r="L574" s="384"/>
      <c r="M574" s="384"/>
      <c r="N574" s="384"/>
      <c r="O574" s="384"/>
      <c r="P574" s="384"/>
      <c r="Q574" s="384"/>
      <c r="R574" s="384"/>
      <c r="S574" s="384"/>
      <c r="T574" s="384"/>
      <c r="U574" s="384"/>
      <c r="V574" s="384"/>
      <c r="W574" s="384"/>
      <c r="X574" s="384"/>
      <c r="Y574" s="384"/>
      <c r="Z574" s="384"/>
    </row>
    <row r="575" spans="1:26" ht="18" customHeight="1" x14ac:dyDescent="0.25">
      <c r="A575" s="384"/>
      <c r="B575" s="4"/>
      <c r="C575" s="384"/>
      <c r="D575" s="403"/>
      <c r="E575" s="384"/>
      <c r="F575" s="384"/>
      <c r="G575" s="384"/>
      <c r="H575" s="384"/>
      <c r="I575" s="384"/>
      <c r="J575" s="384"/>
      <c r="K575" s="384"/>
      <c r="L575" s="384"/>
      <c r="M575" s="384"/>
      <c r="N575" s="384"/>
      <c r="O575" s="384"/>
      <c r="P575" s="384"/>
      <c r="Q575" s="384"/>
      <c r="R575" s="384"/>
      <c r="S575" s="384"/>
      <c r="T575" s="384"/>
      <c r="U575" s="384"/>
      <c r="V575" s="384"/>
      <c r="W575" s="384"/>
      <c r="X575" s="384"/>
      <c r="Y575" s="384"/>
      <c r="Z575" s="384"/>
    </row>
    <row r="576" spans="1:26" ht="18" customHeight="1" x14ac:dyDescent="0.25">
      <c r="A576" s="384"/>
      <c r="B576" s="4"/>
      <c r="C576" s="384"/>
      <c r="D576" s="403"/>
      <c r="E576" s="384"/>
      <c r="F576" s="384"/>
      <c r="G576" s="384"/>
      <c r="H576" s="384"/>
      <c r="I576" s="384"/>
      <c r="J576" s="384"/>
      <c r="K576" s="384"/>
      <c r="L576" s="384"/>
      <c r="M576" s="384"/>
      <c r="N576" s="384"/>
      <c r="O576" s="384"/>
      <c r="P576" s="384"/>
      <c r="Q576" s="384"/>
      <c r="R576" s="384"/>
      <c r="S576" s="384"/>
      <c r="T576" s="384"/>
      <c r="U576" s="384"/>
      <c r="V576" s="384"/>
      <c r="W576" s="384"/>
      <c r="X576" s="384"/>
      <c r="Y576" s="384"/>
      <c r="Z576" s="384"/>
    </row>
    <row r="577" spans="1:26" ht="18" customHeight="1" x14ac:dyDescent="0.25">
      <c r="A577" s="384"/>
      <c r="B577" s="4"/>
      <c r="C577" s="384"/>
      <c r="D577" s="403"/>
      <c r="E577" s="384"/>
      <c r="F577" s="384"/>
      <c r="G577" s="384"/>
      <c r="H577" s="384"/>
      <c r="I577" s="384"/>
      <c r="J577" s="384"/>
      <c r="K577" s="384"/>
      <c r="L577" s="384"/>
      <c r="M577" s="384"/>
      <c r="N577" s="384"/>
      <c r="O577" s="384"/>
      <c r="P577" s="384"/>
      <c r="Q577" s="384"/>
      <c r="R577" s="384"/>
      <c r="S577" s="384"/>
      <c r="T577" s="384"/>
      <c r="U577" s="384"/>
      <c r="V577" s="384"/>
      <c r="W577" s="384"/>
      <c r="X577" s="384"/>
      <c r="Y577" s="384"/>
      <c r="Z577" s="384"/>
    </row>
    <row r="578" spans="1:26" ht="18" customHeight="1" x14ac:dyDescent="0.25">
      <c r="A578" s="384"/>
      <c r="B578" s="4"/>
      <c r="C578" s="384"/>
      <c r="D578" s="403"/>
      <c r="E578" s="384"/>
      <c r="F578" s="384"/>
      <c r="G578" s="384"/>
      <c r="H578" s="384"/>
      <c r="I578" s="384"/>
      <c r="J578" s="384"/>
      <c r="K578" s="384"/>
      <c r="L578" s="384"/>
      <c r="M578" s="384"/>
      <c r="N578" s="384"/>
      <c r="O578" s="384"/>
      <c r="P578" s="384"/>
      <c r="Q578" s="384"/>
      <c r="R578" s="384"/>
      <c r="S578" s="384"/>
      <c r="T578" s="384"/>
      <c r="U578" s="384"/>
      <c r="V578" s="384"/>
      <c r="W578" s="384"/>
      <c r="X578" s="384"/>
      <c r="Y578" s="384"/>
      <c r="Z578" s="384"/>
    </row>
    <row r="579" spans="1:26" ht="18" customHeight="1" x14ac:dyDescent="0.25">
      <c r="A579" s="384"/>
      <c r="B579" s="4"/>
      <c r="C579" s="384"/>
      <c r="D579" s="403"/>
      <c r="E579" s="384"/>
      <c r="F579" s="384"/>
      <c r="G579" s="384"/>
      <c r="H579" s="384"/>
      <c r="I579" s="384"/>
      <c r="J579" s="384"/>
      <c r="K579" s="384"/>
      <c r="L579" s="384"/>
      <c r="M579" s="384"/>
      <c r="N579" s="384"/>
      <c r="O579" s="384"/>
      <c r="P579" s="384"/>
      <c r="Q579" s="384"/>
      <c r="R579" s="384"/>
      <c r="S579" s="384"/>
      <c r="T579" s="384"/>
      <c r="U579" s="384"/>
      <c r="V579" s="384"/>
      <c r="W579" s="384"/>
      <c r="X579" s="384"/>
      <c r="Y579" s="384"/>
      <c r="Z579" s="384"/>
    </row>
    <row r="580" spans="1:26" ht="18" customHeight="1" x14ac:dyDescent="0.25">
      <c r="A580" s="384"/>
      <c r="B580" s="4"/>
      <c r="C580" s="384"/>
      <c r="D580" s="403"/>
      <c r="E580" s="384"/>
      <c r="F580" s="384"/>
      <c r="G580" s="384"/>
      <c r="H580" s="384"/>
      <c r="I580" s="384"/>
      <c r="J580" s="384"/>
      <c r="K580" s="384"/>
      <c r="L580" s="384"/>
      <c r="M580" s="384"/>
      <c r="N580" s="384"/>
      <c r="O580" s="384"/>
      <c r="P580" s="384"/>
      <c r="Q580" s="384"/>
      <c r="R580" s="384"/>
      <c r="S580" s="384"/>
      <c r="T580" s="384"/>
      <c r="U580" s="384"/>
      <c r="V580" s="384"/>
      <c r="W580" s="384"/>
      <c r="X580" s="384"/>
      <c r="Y580" s="384"/>
      <c r="Z580" s="384"/>
    </row>
    <row r="581" spans="1:26" ht="18" customHeight="1" x14ac:dyDescent="0.25">
      <c r="A581" s="384"/>
      <c r="B581" s="4"/>
      <c r="C581" s="384"/>
      <c r="D581" s="403"/>
      <c r="E581" s="384"/>
      <c r="F581" s="384"/>
      <c r="G581" s="384"/>
      <c r="H581" s="384"/>
      <c r="I581" s="384"/>
      <c r="J581" s="384"/>
      <c r="K581" s="384"/>
      <c r="L581" s="384"/>
      <c r="M581" s="384"/>
      <c r="N581" s="384"/>
      <c r="O581" s="384"/>
      <c r="P581" s="384"/>
      <c r="Q581" s="384"/>
      <c r="R581" s="384"/>
      <c r="S581" s="384"/>
      <c r="T581" s="384"/>
      <c r="U581" s="384"/>
      <c r="V581" s="384"/>
      <c r="W581" s="384"/>
      <c r="X581" s="384"/>
      <c r="Y581" s="384"/>
      <c r="Z581" s="384"/>
    </row>
    <row r="582" spans="1:26" ht="18" customHeight="1" x14ac:dyDescent="0.25">
      <c r="A582" s="384"/>
      <c r="B582" s="4"/>
      <c r="C582" s="384"/>
      <c r="D582" s="403"/>
      <c r="E582" s="384"/>
      <c r="F582" s="384"/>
      <c r="G582" s="384"/>
      <c r="H582" s="384"/>
      <c r="I582" s="384"/>
      <c r="J582" s="384"/>
      <c r="K582" s="384"/>
      <c r="L582" s="384"/>
      <c r="M582" s="384"/>
      <c r="N582" s="384"/>
      <c r="O582" s="384"/>
      <c r="P582" s="384"/>
      <c r="Q582" s="384"/>
      <c r="R582" s="384"/>
      <c r="S582" s="384"/>
      <c r="T582" s="384"/>
      <c r="U582" s="384"/>
      <c r="V582" s="384"/>
      <c r="W582" s="384"/>
      <c r="X582" s="384"/>
      <c r="Y582" s="384"/>
      <c r="Z582" s="384"/>
    </row>
    <row r="583" spans="1:26" ht="18" customHeight="1" x14ac:dyDescent="0.25">
      <c r="A583" s="384"/>
      <c r="B583" s="4"/>
      <c r="C583" s="384"/>
      <c r="D583" s="403"/>
      <c r="E583" s="384"/>
      <c r="F583" s="384"/>
      <c r="G583" s="384"/>
      <c r="H583" s="384"/>
      <c r="I583" s="384"/>
      <c r="J583" s="384"/>
      <c r="K583" s="384"/>
      <c r="L583" s="384"/>
      <c r="M583" s="384"/>
      <c r="N583" s="384"/>
      <c r="O583" s="384"/>
      <c r="P583" s="384"/>
      <c r="Q583" s="384"/>
      <c r="R583" s="384"/>
      <c r="S583" s="384"/>
      <c r="T583" s="384"/>
      <c r="U583" s="384"/>
      <c r="V583" s="384"/>
      <c r="W583" s="384"/>
      <c r="X583" s="384"/>
      <c r="Y583" s="384"/>
      <c r="Z583" s="384"/>
    </row>
    <row r="584" spans="1:26" ht="18" customHeight="1" x14ac:dyDescent="0.25">
      <c r="A584" s="384"/>
      <c r="B584" s="4"/>
      <c r="C584" s="384"/>
      <c r="D584" s="403"/>
      <c r="E584" s="384"/>
      <c r="F584" s="384"/>
      <c r="G584" s="384"/>
      <c r="H584" s="384"/>
      <c r="I584" s="384"/>
      <c r="J584" s="384"/>
      <c r="K584" s="384"/>
      <c r="L584" s="384"/>
      <c r="M584" s="384"/>
      <c r="N584" s="384"/>
      <c r="O584" s="384"/>
      <c r="P584" s="384"/>
      <c r="Q584" s="384"/>
      <c r="R584" s="384"/>
      <c r="S584" s="384"/>
      <c r="T584" s="384"/>
      <c r="U584" s="384"/>
      <c r="V584" s="384"/>
      <c r="W584" s="384"/>
      <c r="X584" s="384"/>
      <c r="Y584" s="384"/>
      <c r="Z584" s="384"/>
    </row>
    <row r="585" spans="1:26" ht="18" customHeight="1" x14ac:dyDescent="0.25">
      <c r="A585" s="384"/>
      <c r="B585" s="4"/>
      <c r="C585" s="384"/>
      <c r="D585" s="403"/>
      <c r="E585" s="384"/>
      <c r="F585" s="384"/>
      <c r="G585" s="384"/>
      <c r="H585" s="384"/>
      <c r="I585" s="384"/>
      <c r="J585" s="384"/>
      <c r="K585" s="384"/>
      <c r="L585" s="384"/>
      <c r="M585" s="384"/>
      <c r="N585" s="384"/>
      <c r="O585" s="384"/>
      <c r="P585" s="384"/>
      <c r="Q585" s="384"/>
      <c r="R585" s="384"/>
      <c r="S585" s="384"/>
      <c r="T585" s="384"/>
      <c r="U585" s="384"/>
      <c r="V585" s="384"/>
      <c r="W585" s="384"/>
      <c r="X585" s="384"/>
      <c r="Y585" s="384"/>
      <c r="Z585" s="384"/>
    </row>
    <row r="586" spans="1:26" ht="18" customHeight="1" x14ac:dyDescent="0.25">
      <c r="A586" s="384"/>
      <c r="B586" s="4"/>
      <c r="C586" s="384"/>
      <c r="D586" s="403"/>
      <c r="E586" s="384"/>
      <c r="F586" s="384"/>
      <c r="G586" s="384"/>
      <c r="H586" s="384"/>
      <c r="I586" s="384"/>
      <c r="J586" s="384"/>
      <c r="K586" s="384"/>
      <c r="L586" s="384"/>
      <c r="M586" s="384"/>
      <c r="N586" s="384"/>
      <c r="O586" s="384"/>
      <c r="P586" s="384"/>
      <c r="Q586" s="384"/>
      <c r="R586" s="384"/>
      <c r="S586" s="384"/>
      <c r="T586" s="384"/>
      <c r="U586" s="384"/>
      <c r="V586" s="384"/>
      <c r="W586" s="384"/>
      <c r="X586" s="384"/>
      <c r="Y586" s="384"/>
      <c r="Z586" s="384"/>
    </row>
    <row r="587" spans="1:26" ht="18" customHeight="1" x14ac:dyDescent="0.25">
      <c r="A587" s="384"/>
      <c r="B587" s="4"/>
      <c r="C587" s="384"/>
      <c r="D587" s="403"/>
      <c r="E587" s="384"/>
      <c r="F587" s="384"/>
      <c r="G587" s="384"/>
      <c r="H587" s="384"/>
      <c r="I587" s="384"/>
      <c r="J587" s="384"/>
      <c r="K587" s="384"/>
      <c r="L587" s="384"/>
      <c r="M587" s="384"/>
      <c r="N587" s="384"/>
      <c r="O587" s="384"/>
      <c r="P587" s="384"/>
      <c r="Q587" s="384"/>
      <c r="R587" s="384"/>
      <c r="S587" s="384"/>
      <c r="T587" s="384"/>
      <c r="U587" s="384"/>
      <c r="V587" s="384"/>
      <c r="W587" s="384"/>
      <c r="X587" s="384"/>
      <c r="Y587" s="384"/>
      <c r="Z587" s="384"/>
    </row>
    <row r="588" spans="1:26" ht="18" customHeight="1" x14ac:dyDescent="0.25">
      <c r="A588" s="384"/>
      <c r="B588" s="4"/>
      <c r="C588" s="384"/>
      <c r="D588" s="403"/>
      <c r="E588" s="384"/>
      <c r="F588" s="384"/>
      <c r="G588" s="384"/>
      <c r="H588" s="384"/>
      <c r="I588" s="384"/>
      <c r="J588" s="384"/>
      <c r="K588" s="384"/>
      <c r="L588" s="384"/>
      <c r="M588" s="384"/>
      <c r="N588" s="384"/>
      <c r="O588" s="384"/>
      <c r="P588" s="384"/>
      <c r="Q588" s="384"/>
      <c r="R588" s="384"/>
      <c r="S588" s="384"/>
      <c r="T588" s="384"/>
      <c r="U588" s="384"/>
      <c r="V588" s="384"/>
      <c r="W588" s="384"/>
      <c r="X588" s="384"/>
      <c r="Y588" s="384"/>
      <c r="Z588" s="384"/>
    </row>
    <row r="589" spans="1:26" ht="18" customHeight="1" x14ac:dyDescent="0.25">
      <c r="A589" s="384"/>
      <c r="B589" s="4"/>
      <c r="C589" s="384"/>
      <c r="D589" s="403"/>
      <c r="E589" s="384"/>
      <c r="F589" s="384"/>
      <c r="G589" s="384"/>
      <c r="H589" s="384"/>
      <c r="I589" s="384"/>
      <c r="J589" s="384"/>
      <c r="K589" s="384"/>
      <c r="L589" s="384"/>
      <c r="M589" s="384"/>
      <c r="N589" s="384"/>
      <c r="O589" s="384"/>
      <c r="P589" s="384"/>
      <c r="Q589" s="384"/>
      <c r="R589" s="384"/>
      <c r="S589" s="384"/>
      <c r="T589" s="384"/>
      <c r="U589" s="384"/>
      <c r="V589" s="384"/>
      <c r="W589" s="384"/>
      <c r="X589" s="384"/>
      <c r="Y589" s="384"/>
      <c r="Z589" s="384"/>
    </row>
    <row r="590" spans="1:26" ht="18" customHeight="1" x14ac:dyDescent="0.25">
      <c r="A590" s="384"/>
      <c r="B590" s="4"/>
      <c r="C590" s="384"/>
      <c r="D590" s="403"/>
      <c r="E590" s="384"/>
      <c r="F590" s="384"/>
      <c r="G590" s="384"/>
      <c r="H590" s="384"/>
      <c r="I590" s="384"/>
      <c r="J590" s="384"/>
      <c r="K590" s="384"/>
      <c r="L590" s="384"/>
      <c r="M590" s="384"/>
      <c r="N590" s="384"/>
      <c r="O590" s="384"/>
      <c r="P590" s="384"/>
      <c r="Q590" s="384"/>
      <c r="R590" s="384"/>
      <c r="S590" s="384"/>
      <c r="T590" s="384"/>
      <c r="U590" s="384"/>
      <c r="V590" s="384"/>
      <c r="W590" s="384"/>
      <c r="X590" s="384"/>
      <c r="Y590" s="384"/>
      <c r="Z590" s="384"/>
    </row>
    <row r="591" spans="1:26" ht="18" customHeight="1" x14ac:dyDescent="0.25">
      <c r="A591" s="384"/>
      <c r="B591" s="4"/>
      <c r="C591" s="384"/>
      <c r="D591" s="403"/>
      <c r="E591" s="384"/>
      <c r="F591" s="384"/>
      <c r="G591" s="384"/>
      <c r="H591" s="384"/>
      <c r="I591" s="384"/>
      <c r="J591" s="384"/>
      <c r="K591" s="384"/>
      <c r="L591" s="384"/>
      <c r="M591" s="384"/>
      <c r="N591" s="384"/>
      <c r="O591" s="384"/>
      <c r="P591" s="384"/>
      <c r="Q591" s="384"/>
      <c r="R591" s="384"/>
      <c r="S591" s="384"/>
      <c r="T591" s="384"/>
      <c r="U591" s="384"/>
      <c r="V591" s="384"/>
      <c r="W591" s="384"/>
      <c r="X591" s="384"/>
      <c r="Y591" s="384"/>
      <c r="Z591" s="384"/>
    </row>
    <row r="592" spans="1:26" ht="18" customHeight="1" x14ac:dyDescent="0.25">
      <c r="A592" s="384"/>
      <c r="B592" s="4"/>
      <c r="C592" s="384"/>
      <c r="D592" s="403"/>
      <c r="E592" s="384"/>
      <c r="F592" s="384"/>
      <c r="G592" s="384"/>
      <c r="H592" s="384"/>
      <c r="I592" s="384"/>
      <c r="J592" s="384"/>
      <c r="K592" s="384"/>
      <c r="L592" s="384"/>
      <c r="M592" s="384"/>
      <c r="N592" s="384"/>
      <c r="O592" s="384"/>
      <c r="P592" s="384"/>
      <c r="Q592" s="384"/>
      <c r="R592" s="384"/>
      <c r="S592" s="384"/>
      <c r="T592" s="384"/>
      <c r="U592" s="384"/>
      <c r="V592" s="384"/>
      <c r="W592" s="384"/>
      <c r="X592" s="384"/>
      <c r="Y592" s="384"/>
      <c r="Z592" s="384"/>
    </row>
    <row r="593" spans="1:26" ht="18" customHeight="1" x14ac:dyDescent="0.25">
      <c r="A593" s="384"/>
      <c r="B593" s="4"/>
      <c r="C593" s="384"/>
      <c r="D593" s="403"/>
      <c r="E593" s="384"/>
      <c r="F593" s="384"/>
      <c r="G593" s="384"/>
      <c r="H593" s="384"/>
      <c r="I593" s="384"/>
      <c r="J593" s="384"/>
      <c r="K593" s="384"/>
      <c r="L593" s="384"/>
      <c r="M593" s="384"/>
      <c r="N593" s="384"/>
      <c r="O593" s="384"/>
      <c r="P593" s="384"/>
      <c r="Q593" s="384"/>
      <c r="R593" s="384"/>
      <c r="S593" s="384"/>
      <c r="T593" s="384"/>
      <c r="U593" s="384"/>
      <c r="V593" s="384"/>
      <c r="W593" s="384"/>
      <c r="X593" s="384"/>
      <c r="Y593" s="384"/>
      <c r="Z593" s="384"/>
    </row>
    <row r="594" spans="1:26" ht="18" customHeight="1" x14ac:dyDescent="0.25">
      <c r="A594" s="384"/>
      <c r="B594" s="4"/>
      <c r="C594" s="384"/>
      <c r="D594" s="403"/>
      <c r="E594" s="384"/>
      <c r="F594" s="384"/>
      <c r="G594" s="384"/>
      <c r="H594" s="384"/>
      <c r="I594" s="384"/>
      <c r="J594" s="384"/>
      <c r="K594" s="384"/>
      <c r="L594" s="384"/>
      <c r="M594" s="384"/>
      <c r="N594" s="384"/>
      <c r="O594" s="384"/>
      <c r="P594" s="384"/>
      <c r="Q594" s="384"/>
      <c r="R594" s="384"/>
      <c r="S594" s="384"/>
      <c r="T594" s="384"/>
      <c r="U594" s="384"/>
      <c r="V594" s="384"/>
      <c r="W594" s="384"/>
      <c r="X594" s="384"/>
      <c r="Y594" s="384"/>
      <c r="Z594" s="384"/>
    </row>
    <row r="595" spans="1:26" ht="18" customHeight="1" x14ac:dyDescent="0.25">
      <c r="A595" s="384"/>
      <c r="B595" s="4"/>
      <c r="C595" s="384"/>
      <c r="D595" s="403"/>
      <c r="E595" s="384"/>
      <c r="F595" s="384"/>
      <c r="G595" s="384"/>
      <c r="H595" s="384"/>
      <c r="I595" s="384"/>
      <c r="J595" s="384"/>
      <c r="K595" s="384"/>
      <c r="L595" s="384"/>
      <c r="M595" s="384"/>
      <c r="N595" s="384"/>
      <c r="O595" s="384"/>
      <c r="P595" s="384"/>
      <c r="Q595" s="384"/>
      <c r="R595" s="384"/>
      <c r="S595" s="384"/>
      <c r="T595" s="384"/>
      <c r="U595" s="384"/>
      <c r="V595" s="384"/>
      <c r="W595" s="384"/>
      <c r="X595" s="384"/>
      <c r="Y595" s="384"/>
      <c r="Z595" s="384"/>
    </row>
    <row r="596" spans="1:26" ht="18" customHeight="1" x14ac:dyDescent="0.25">
      <c r="A596" s="384"/>
      <c r="B596" s="4"/>
      <c r="C596" s="384"/>
      <c r="D596" s="403"/>
      <c r="E596" s="384"/>
      <c r="F596" s="384"/>
      <c r="G596" s="384"/>
      <c r="H596" s="384"/>
      <c r="I596" s="384"/>
      <c r="J596" s="384"/>
      <c r="K596" s="384"/>
      <c r="L596" s="384"/>
      <c r="M596" s="384"/>
      <c r="N596" s="384"/>
      <c r="O596" s="384"/>
      <c r="P596" s="384"/>
      <c r="Q596" s="384"/>
      <c r="R596" s="384"/>
      <c r="S596" s="384"/>
      <c r="T596" s="384"/>
      <c r="U596" s="384"/>
      <c r="V596" s="384"/>
      <c r="W596" s="384"/>
      <c r="X596" s="384"/>
      <c r="Y596" s="384"/>
      <c r="Z596" s="384"/>
    </row>
    <row r="597" spans="1:26" ht="18" customHeight="1" x14ac:dyDescent="0.25">
      <c r="A597" s="384"/>
      <c r="B597" s="4"/>
      <c r="C597" s="384"/>
      <c r="D597" s="403"/>
      <c r="E597" s="384"/>
      <c r="F597" s="384"/>
      <c r="G597" s="384"/>
      <c r="H597" s="384"/>
      <c r="I597" s="384"/>
      <c r="J597" s="384"/>
      <c r="K597" s="384"/>
      <c r="L597" s="384"/>
      <c r="M597" s="384"/>
      <c r="N597" s="384"/>
      <c r="O597" s="384"/>
      <c r="P597" s="384"/>
      <c r="Q597" s="384"/>
      <c r="R597" s="384"/>
      <c r="S597" s="384"/>
      <c r="T597" s="384"/>
      <c r="U597" s="384"/>
      <c r="V597" s="384"/>
      <c r="W597" s="384"/>
      <c r="X597" s="384"/>
      <c r="Y597" s="384"/>
      <c r="Z597" s="384"/>
    </row>
    <row r="598" spans="1:26" ht="18" customHeight="1" x14ac:dyDescent="0.25">
      <c r="A598" s="384"/>
      <c r="B598" s="4"/>
      <c r="C598" s="384"/>
      <c r="D598" s="403"/>
      <c r="E598" s="384"/>
      <c r="F598" s="384"/>
      <c r="G598" s="384"/>
      <c r="H598" s="384"/>
      <c r="I598" s="384"/>
      <c r="J598" s="384"/>
      <c r="K598" s="384"/>
      <c r="L598" s="384"/>
      <c r="M598" s="384"/>
      <c r="N598" s="384"/>
      <c r="O598" s="384"/>
      <c r="P598" s="384"/>
      <c r="Q598" s="384"/>
      <c r="R598" s="384"/>
      <c r="S598" s="384"/>
      <c r="T598" s="384"/>
      <c r="U598" s="384"/>
      <c r="V598" s="384"/>
      <c r="W598" s="384"/>
      <c r="X598" s="384"/>
      <c r="Y598" s="384"/>
      <c r="Z598" s="384"/>
    </row>
    <row r="599" spans="1:26" ht="18" customHeight="1" x14ac:dyDescent="0.25">
      <c r="A599" s="384"/>
      <c r="B599" s="4"/>
      <c r="C599" s="384"/>
      <c r="D599" s="403"/>
      <c r="E599" s="384"/>
      <c r="F599" s="384"/>
      <c r="G599" s="384"/>
      <c r="H599" s="384"/>
      <c r="I599" s="384"/>
      <c r="J599" s="384"/>
      <c r="K599" s="384"/>
      <c r="L599" s="384"/>
      <c r="M599" s="384"/>
      <c r="N599" s="384"/>
      <c r="O599" s="384"/>
      <c r="P599" s="384"/>
      <c r="Q599" s="384"/>
      <c r="R599" s="384"/>
      <c r="S599" s="384"/>
      <c r="T599" s="384"/>
      <c r="U599" s="384"/>
      <c r="V599" s="384"/>
      <c r="W599" s="384"/>
      <c r="X599" s="384"/>
      <c r="Y599" s="384"/>
      <c r="Z599" s="384"/>
    </row>
    <row r="600" spans="1:26" ht="18" customHeight="1" x14ac:dyDescent="0.25">
      <c r="A600" s="384"/>
      <c r="B600" s="4"/>
      <c r="C600" s="384"/>
      <c r="D600" s="403"/>
      <c r="E600" s="384"/>
      <c r="F600" s="384"/>
      <c r="G600" s="384"/>
      <c r="H600" s="384"/>
      <c r="I600" s="384"/>
      <c r="J600" s="384"/>
      <c r="K600" s="384"/>
      <c r="L600" s="384"/>
      <c r="M600" s="384"/>
      <c r="N600" s="384"/>
      <c r="O600" s="384"/>
      <c r="P600" s="384"/>
      <c r="Q600" s="384"/>
      <c r="R600" s="384"/>
      <c r="S600" s="384"/>
      <c r="T600" s="384"/>
      <c r="U600" s="384"/>
      <c r="V600" s="384"/>
      <c r="W600" s="384"/>
      <c r="X600" s="384"/>
      <c r="Y600" s="384"/>
      <c r="Z600" s="384"/>
    </row>
    <row r="601" spans="1:26" ht="18" customHeight="1" x14ac:dyDescent="0.25">
      <c r="A601" s="384"/>
      <c r="B601" s="4"/>
      <c r="C601" s="384"/>
      <c r="D601" s="403"/>
      <c r="E601" s="384"/>
      <c r="F601" s="384"/>
      <c r="G601" s="384"/>
      <c r="H601" s="384"/>
      <c r="I601" s="384"/>
      <c r="J601" s="384"/>
      <c r="K601" s="384"/>
      <c r="L601" s="384"/>
      <c r="M601" s="384"/>
      <c r="N601" s="384"/>
      <c r="O601" s="384"/>
      <c r="P601" s="384"/>
      <c r="Q601" s="384"/>
      <c r="R601" s="384"/>
      <c r="S601" s="384"/>
      <c r="T601" s="384"/>
      <c r="U601" s="384"/>
      <c r="V601" s="384"/>
      <c r="W601" s="384"/>
      <c r="X601" s="384"/>
      <c r="Y601" s="384"/>
      <c r="Z601" s="384"/>
    </row>
    <row r="602" spans="1:26" ht="18" customHeight="1" x14ac:dyDescent="0.25">
      <c r="A602" s="384"/>
      <c r="B602" s="4"/>
      <c r="C602" s="384"/>
      <c r="D602" s="403"/>
      <c r="E602" s="384"/>
      <c r="F602" s="384"/>
      <c r="G602" s="384"/>
      <c r="H602" s="384"/>
      <c r="I602" s="384"/>
      <c r="J602" s="384"/>
      <c r="K602" s="384"/>
      <c r="L602" s="384"/>
      <c r="M602" s="384"/>
      <c r="N602" s="384"/>
      <c r="O602" s="384"/>
      <c r="P602" s="384"/>
      <c r="Q602" s="384"/>
      <c r="R602" s="384"/>
      <c r="S602" s="384"/>
      <c r="T602" s="384"/>
      <c r="U602" s="384"/>
      <c r="V602" s="384"/>
      <c r="W602" s="384"/>
      <c r="X602" s="384"/>
      <c r="Y602" s="384"/>
      <c r="Z602" s="384"/>
    </row>
    <row r="603" spans="1:26" ht="18" customHeight="1" x14ac:dyDescent="0.25">
      <c r="A603" s="384"/>
      <c r="B603" s="4"/>
      <c r="C603" s="384"/>
      <c r="D603" s="403"/>
      <c r="E603" s="384"/>
      <c r="F603" s="384"/>
      <c r="G603" s="384"/>
      <c r="H603" s="384"/>
      <c r="I603" s="384"/>
      <c r="J603" s="384"/>
      <c r="K603" s="384"/>
      <c r="L603" s="384"/>
      <c r="M603" s="384"/>
      <c r="N603" s="384"/>
      <c r="O603" s="384"/>
      <c r="P603" s="384"/>
      <c r="Q603" s="384"/>
      <c r="R603" s="384"/>
      <c r="S603" s="384"/>
      <c r="T603" s="384"/>
      <c r="U603" s="384"/>
      <c r="V603" s="384"/>
      <c r="W603" s="384"/>
      <c r="X603" s="384"/>
      <c r="Y603" s="384"/>
      <c r="Z603" s="384"/>
    </row>
    <row r="604" spans="1:26" ht="18" customHeight="1" x14ac:dyDescent="0.25">
      <c r="A604" s="384"/>
      <c r="B604" s="4"/>
      <c r="C604" s="384"/>
      <c r="D604" s="403"/>
      <c r="E604" s="384"/>
      <c r="F604" s="384"/>
      <c r="G604" s="384"/>
      <c r="H604" s="384"/>
      <c r="I604" s="384"/>
      <c r="J604" s="384"/>
      <c r="K604" s="384"/>
      <c r="L604" s="384"/>
      <c r="M604" s="384"/>
      <c r="N604" s="384"/>
      <c r="O604" s="384"/>
      <c r="P604" s="384"/>
      <c r="Q604" s="384"/>
      <c r="R604" s="384"/>
      <c r="S604" s="384"/>
      <c r="T604" s="384"/>
      <c r="U604" s="384"/>
      <c r="V604" s="384"/>
      <c r="W604" s="384"/>
      <c r="X604" s="384"/>
      <c r="Y604" s="384"/>
      <c r="Z604" s="384"/>
    </row>
    <row r="605" spans="1:26" ht="18" customHeight="1" x14ac:dyDescent="0.25">
      <c r="A605" s="384"/>
      <c r="B605" s="4"/>
      <c r="C605" s="384"/>
      <c r="D605" s="403"/>
      <c r="E605" s="384"/>
      <c r="F605" s="384"/>
      <c r="G605" s="384"/>
      <c r="H605" s="384"/>
      <c r="I605" s="384"/>
      <c r="J605" s="384"/>
      <c r="K605" s="384"/>
      <c r="L605" s="384"/>
      <c r="M605" s="384"/>
      <c r="N605" s="384"/>
      <c r="O605" s="384"/>
      <c r="P605" s="384"/>
      <c r="Q605" s="384"/>
      <c r="R605" s="384"/>
      <c r="S605" s="384"/>
      <c r="T605" s="384"/>
      <c r="U605" s="384"/>
      <c r="V605" s="384"/>
      <c r="W605" s="384"/>
      <c r="X605" s="384"/>
      <c r="Y605" s="384"/>
      <c r="Z605" s="384"/>
    </row>
    <row r="606" spans="1:26" ht="18" customHeight="1" x14ac:dyDescent="0.25">
      <c r="A606" s="384"/>
      <c r="B606" s="4"/>
      <c r="C606" s="384"/>
      <c r="D606" s="403"/>
      <c r="E606" s="384"/>
      <c r="F606" s="384"/>
      <c r="G606" s="384"/>
      <c r="H606" s="384"/>
      <c r="I606" s="384"/>
      <c r="J606" s="384"/>
      <c r="K606" s="384"/>
      <c r="L606" s="384"/>
      <c r="M606" s="384"/>
      <c r="N606" s="384"/>
      <c r="O606" s="384"/>
      <c r="P606" s="384"/>
      <c r="Q606" s="384"/>
      <c r="R606" s="384"/>
      <c r="S606" s="384"/>
      <c r="T606" s="384"/>
      <c r="U606" s="384"/>
      <c r="V606" s="384"/>
      <c r="W606" s="384"/>
      <c r="X606" s="384"/>
      <c r="Y606" s="384"/>
      <c r="Z606" s="384"/>
    </row>
    <row r="607" spans="1:26" ht="18" customHeight="1" x14ac:dyDescent="0.25">
      <c r="A607" s="384"/>
      <c r="B607" s="4"/>
      <c r="C607" s="384"/>
      <c r="D607" s="403"/>
      <c r="E607" s="384"/>
      <c r="F607" s="384"/>
      <c r="G607" s="384"/>
      <c r="H607" s="384"/>
      <c r="I607" s="384"/>
      <c r="J607" s="384"/>
      <c r="K607" s="384"/>
      <c r="L607" s="384"/>
      <c r="M607" s="384"/>
      <c r="N607" s="384"/>
      <c r="O607" s="384"/>
      <c r="P607" s="384"/>
      <c r="Q607" s="384"/>
      <c r="R607" s="384"/>
      <c r="S607" s="384"/>
      <c r="T607" s="384"/>
      <c r="U607" s="384"/>
      <c r="V607" s="384"/>
      <c r="W607" s="384"/>
      <c r="X607" s="384"/>
      <c r="Y607" s="384"/>
      <c r="Z607" s="384"/>
    </row>
    <row r="608" spans="1:26" ht="18" customHeight="1" x14ac:dyDescent="0.25">
      <c r="A608" s="384"/>
      <c r="B608" s="4"/>
      <c r="C608" s="384"/>
      <c r="D608" s="403"/>
      <c r="E608" s="384"/>
      <c r="F608" s="384"/>
      <c r="G608" s="384"/>
      <c r="H608" s="384"/>
      <c r="I608" s="384"/>
      <c r="J608" s="384"/>
      <c r="K608" s="384"/>
      <c r="L608" s="384"/>
      <c r="M608" s="384"/>
      <c r="N608" s="384"/>
      <c r="O608" s="384"/>
      <c r="P608" s="384"/>
      <c r="Q608" s="384"/>
      <c r="R608" s="384"/>
      <c r="S608" s="384"/>
      <c r="T608" s="384"/>
      <c r="U608" s="384"/>
      <c r="V608" s="384"/>
      <c r="W608" s="384"/>
      <c r="X608" s="384"/>
      <c r="Y608" s="384"/>
      <c r="Z608" s="384"/>
    </row>
    <row r="609" spans="1:26" ht="18" customHeight="1" x14ac:dyDescent="0.25">
      <c r="A609" s="384"/>
      <c r="B609" s="4"/>
      <c r="C609" s="384"/>
      <c r="D609" s="403"/>
      <c r="E609" s="384"/>
      <c r="F609" s="384"/>
      <c r="G609" s="384"/>
      <c r="H609" s="384"/>
      <c r="I609" s="384"/>
      <c r="J609" s="384"/>
      <c r="K609" s="384"/>
      <c r="L609" s="384"/>
      <c r="M609" s="384"/>
      <c r="N609" s="384"/>
      <c r="O609" s="384"/>
      <c r="P609" s="384"/>
      <c r="Q609" s="384"/>
      <c r="R609" s="384"/>
      <c r="S609" s="384"/>
      <c r="T609" s="384"/>
      <c r="U609" s="384"/>
      <c r="V609" s="384"/>
      <c r="W609" s="384"/>
      <c r="X609" s="384"/>
      <c r="Y609" s="384"/>
      <c r="Z609" s="384"/>
    </row>
    <row r="610" spans="1:26" ht="18" customHeight="1" x14ac:dyDescent="0.25">
      <c r="A610" s="384"/>
      <c r="B610" s="4"/>
      <c r="C610" s="384"/>
      <c r="D610" s="403"/>
      <c r="E610" s="384"/>
      <c r="F610" s="384"/>
      <c r="G610" s="384"/>
      <c r="H610" s="384"/>
      <c r="I610" s="384"/>
      <c r="J610" s="384"/>
      <c r="K610" s="384"/>
      <c r="L610" s="384"/>
      <c r="M610" s="384"/>
      <c r="N610" s="384"/>
      <c r="O610" s="384"/>
      <c r="P610" s="384"/>
      <c r="Q610" s="384"/>
      <c r="R610" s="384"/>
      <c r="S610" s="384"/>
      <c r="T610" s="384"/>
      <c r="U610" s="384"/>
      <c r="V610" s="384"/>
      <c r="W610" s="384"/>
      <c r="X610" s="384"/>
      <c r="Y610" s="384"/>
      <c r="Z610" s="384"/>
    </row>
    <row r="611" spans="1:26" ht="18" customHeight="1" x14ac:dyDescent="0.25">
      <c r="A611" s="384"/>
      <c r="B611" s="4"/>
      <c r="C611" s="384"/>
      <c r="D611" s="403"/>
      <c r="E611" s="384"/>
      <c r="F611" s="384"/>
      <c r="G611" s="384"/>
      <c r="H611" s="384"/>
      <c r="I611" s="384"/>
      <c r="J611" s="384"/>
      <c r="K611" s="384"/>
      <c r="L611" s="384"/>
      <c r="M611" s="384"/>
      <c r="N611" s="384"/>
      <c r="O611" s="384"/>
      <c r="P611" s="384"/>
      <c r="Q611" s="384"/>
      <c r="R611" s="384"/>
      <c r="S611" s="384"/>
      <c r="T611" s="384"/>
      <c r="U611" s="384"/>
      <c r="V611" s="384"/>
      <c r="W611" s="384"/>
      <c r="X611" s="384"/>
      <c r="Y611" s="384"/>
      <c r="Z611" s="384"/>
    </row>
    <row r="612" spans="1:26" ht="18" customHeight="1" x14ac:dyDescent="0.25">
      <c r="A612" s="384"/>
      <c r="B612" s="4"/>
      <c r="C612" s="384"/>
      <c r="D612" s="403"/>
      <c r="E612" s="384"/>
      <c r="F612" s="384"/>
      <c r="G612" s="384"/>
      <c r="H612" s="384"/>
      <c r="I612" s="384"/>
      <c r="J612" s="384"/>
      <c r="K612" s="384"/>
      <c r="L612" s="384"/>
      <c r="M612" s="384"/>
      <c r="N612" s="384"/>
      <c r="O612" s="384"/>
      <c r="P612" s="384"/>
      <c r="Q612" s="384"/>
      <c r="R612" s="384"/>
      <c r="S612" s="384"/>
      <c r="T612" s="384"/>
      <c r="U612" s="384"/>
      <c r="V612" s="384"/>
      <c r="W612" s="384"/>
      <c r="X612" s="384"/>
      <c r="Y612" s="384"/>
      <c r="Z612" s="384"/>
    </row>
    <row r="613" spans="1:26" ht="18" customHeight="1" x14ac:dyDescent="0.25">
      <c r="A613" s="384"/>
      <c r="B613" s="4"/>
      <c r="C613" s="384"/>
      <c r="D613" s="403"/>
      <c r="E613" s="384"/>
      <c r="F613" s="384"/>
      <c r="G613" s="384"/>
      <c r="H613" s="384"/>
      <c r="I613" s="384"/>
      <c r="J613" s="384"/>
      <c r="K613" s="384"/>
      <c r="L613" s="384"/>
      <c r="M613" s="384"/>
      <c r="N613" s="384"/>
      <c r="O613" s="384"/>
      <c r="P613" s="384"/>
      <c r="Q613" s="384"/>
      <c r="R613" s="384"/>
      <c r="S613" s="384"/>
      <c r="T613" s="384"/>
      <c r="U613" s="384"/>
      <c r="V613" s="384"/>
      <c r="W613" s="384"/>
      <c r="X613" s="384"/>
      <c r="Y613" s="384"/>
      <c r="Z613" s="384"/>
    </row>
    <row r="614" spans="1:26" ht="18" customHeight="1" x14ac:dyDescent="0.25">
      <c r="A614" s="384"/>
      <c r="B614" s="4"/>
      <c r="C614" s="384"/>
      <c r="D614" s="403"/>
      <c r="E614" s="384"/>
      <c r="F614" s="384"/>
      <c r="G614" s="384"/>
      <c r="H614" s="384"/>
      <c r="I614" s="384"/>
      <c r="J614" s="384"/>
      <c r="K614" s="384"/>
      <c r="L614" s="384"/>
      <c r="M614" s="384"/>
      <c r="N614" s="384"/>
      <c r="O614" s="384"/>
      <c r="P614" s="384"/>
      <c r="Q614" s="384"/>
      <c r="R614" s="384"/>
      <c r="S614" s="384"/>
      <c r="T614" s="384"/>
      <c r="U614" s="384"/>
      <c r="V614" s="384"/>
      <c r="W614" s="384"/>
      <c r="X614" s="384"/>
      <c r="Y614" s="384"/>
      <c r="Z614" s="384"/>
    </row>
    <row r="615" spans="1:26" ht="18" customHeight="1" x14ac:dyDescent="0.25">
      <c r="A615" s="384"/>
      <c r="B615" s="4"/>
      <c r="C615" s="384"/>
      <c r="D615" s="403"/>
      <c r="E615" s="384"/>
      <c r="F615" s="384"/>
      <c r="G615" s="384"/>
      <c r="H615" s="384"/>
      <c r="I615" s="384"/>
      <c r="J615" s="384"/>
      <c r="K615" s="384"/>
      <c r="L615" s="384"/>
      <c r="M615" s="384"/>
      <c r="N615" s="384"/>
      <c r="O615" s="384"/>
      <c r="P615" s="384"/>
      <c r="Q615" s="384"/>
      <c r="R615" s="384"/>
      <c r="S615" s="384"/>
      <c r="T615" s="384"/>
      <c r="U615" s="384"/>
      <c r="V615" s="384"/>
      <c r="W615" s="384"/>
      <c r="X615" s="384"/>
      <c r="Y615" s="384"/>
      <c r="Z615" s="384"/>
    </row>
    <row r="616" spans="1:26" ht="18" customHeight="1" x14ac:dyDescent="0.25">
      <c r="A616" s="384"/>
      <c r="B616" s="4"/>
      <c r="C616" s="384"/>
      <c r="D616" s="403"/>
      <c r="E616" s="384"/>
      <c r="F616" s="384"/>
      <c r="G616" s="384"/>
      <c r="H616" s="384"/>
      <c r="I616" s="384"/>
      <c r="J616" s="384"/>
      <c r="K616" s="384"/>
      <c r="L616" s="384"/>
      <c r="M616" s="384"/>
      <c r="N616" s="384"/>
      <c r="O616" s="384"/>
      <c r="P616" s="384"/>
      <c r="Q616" s="384"/>
      <c r="R616" s="384"/>
      <c r="S616" s="384"/>
      <c r="T616" s="384"/>
      <c r="U616" s="384"/>
      <c r="V616" s="384"/>
      <c r="W616" s="384"/>
      <c r="X616" s="384"/>
      <c r="Y616" s="384"/>
      <c r="Z616" s="384"/>
    </row>
    <row r="617" spans="1:26" ht="18" customHeight="1" x14ac:dyDescent="0.25">
      <c r="A617" s="384"/>
      <c r="B617" s="4"/>
      <c r="C617" s="384"/>
      <c r="D617" s="403"/>
      <c r="E617" s="384"/>
      <c r="F617" s="384"/>
      <c r="G617" s="384"/>
      <c r="H617" s="384"/>
      <c r="I617" s="384"/>
      <c r="J617" s="384"/>
      <c r="K617" s="384"/>
      <c r="L617" s="384"/>
      <c r="M617" s="384"/>
      <c r="N617" s="384"/>
      <c r="O617" s="384"/>
      <c r="P617" s="384"/>
      <c r="Q617" s="384"/>
      <c r="R617" s="384"/>
      <c r="S617" s="384"/>
      <c r="T617" s="384"/>
      <c r="U617" s="384"/>
      <c r="V617" s="384"/>
      <c r="W617" s="384"/>
      <c r="X617" s="384"/>
      <c r="Y617" s="384"/>
      <c r="Z617" s="384"/>
    </row>
    <row r="618" spans="1:26" ht="18" customHeight="1" x14ac:dyDescent="0.25">
      <c r="A618" s="384"/>
      <c r="B618" s="4"/>
      <c r="C618" s="384"/>
      <c r="D618" s="403"/>
      <c r="E618" s="384"/>
      <c r="F618" s="384"/>
      <c r="G618" s="384"/>
      <c r="H618" s="384"/>
      <c r="I618" s="384"/>
      <c r="J618" s="384"/>
      <c r="K618" s="384"/>
      <c r="L618" s="384"/>
      <c r="M618" s="384"/>
      <c r="N618" s="384"/>
      <c r="O618" s="384"/>
      <c r="P618" s="384"/>
      <c r="Q618" s="384"/>
      <c r="R618" s="384"/>
      <c r="S618" s="384"/>
      <c r="T618" s="384"/>
      <c r="U618" s="384"/>
      <c r="V618" s="384"/>
      <c r="W618" s="384"/>
      <c r="X618" s="384"/>
      <c r="Y618" s="384"/>
      <c r="Z618" s="384"/>
    </row>
    <row r="619" spans="1:26" ht="18" customHeight="1" x14ac:dyDescent="0.25">
      <c r="A619" s="384"/>
      <c r="B619" s="4"/>
      <c r="C619" s="384"/>
      <c r="D619" s="403"/>
      <c r="E619" s="384"/>
      <c r="F619" s="384"/>
      <c r="G619" s="384"/>
      <c r="H619" s="384"/>
      <c r="I619" s="384"/>
      <c r="J619" s="384"/>
      <c r="K619" s="384"/>
      <c r="L619" s="384"/>
      <c r="M619" s="384"/>
      <c r="N619" s="384"/>
      <c r="O619" s="384"/>
      <c r="P619" s="384"/>
      <c r="Q619" s="384"/>
      <c r="R619" s="384"/>
      <c r="S619" s="384"/>
      <c r="T619" s="384"/>
      <c r="U619" s="384"/>
      <c r="V619" s="384"/>
      <c r="W619" s="384"/>
      <c r="X619" s="384"/>
      <c r="Y619" s="384"/>
      <c r="Z619" s="384"/>
    </row>
    <row r="620" spans="1:26" ht="18" customHeight="1" x14ac:dyDescent="0.25">
      <c r="A620" s="384"/>
      <c r="B620" s="4"/>
      <c r="C620" s="384"/>
      <c r="D620" s="403"/>
      <c r="E620" s="384"/>
      <c r="F620" s="384"/>
      <c r="G620" s="384"/>
      <c r="H620" s="384"/>
      <c r="I620" s="384"/>
      <c r="J620" s="384"/>
      <c r="K620" s="384"/>
      <c r="L620" s="384"/>
      <c r="M620" s="384"/>
      <c r="N620" s="384"/>
      <c r="O620" s="384"/>
      <c r="P620" s="384"/>
      <c r="Q620" s="384"/>
      <c r="R620" s="384"/>
      <c r="S620" s="384"/>
      <c r="T620" s="384"/>
      <c r="U620" s="384"/>
      <c r="V620" s="384"/>
      <c r="W620" s="384"/>
      <c r="X620" s="384"/>
      <c r="Y620" s="384"/>
      <c r="Z620" s="384"/>
    </row>
    <row r="621" spans="1:26" ht="18" customHeight="1" x14ac:dyDescent="0.25">
      <c r="A621" s="384"/>
      <c r="B621" s="4"/>
      <c r="C621" s="384"/>
      <c r="D621" s="403"/>
      <c r="E621" s="384"/>
      <c r="F621" s="384"/>
      <c r="G621" s="384"/>
      <c r="H621" s="384"/>
      <c r="I621" s="384"/>
      <c r="J621" s="384"/>
      <c r="K621" s="384"/>
      <c r="L621" s="384"/>
      <c r="M621" s="384"/>
      <c r="N621" s="384"/>
      <c r="O621" s="384"/>
      <c r="P621" s="384"/>
      <c r="Q621" s="384"/>
      <c r="R621" s="384"/>
      <c r="S621" s="384"/>
      <c r="T621" s="384"/>
      <c r="U621" s="384"/>
      <c r="V621" s="384"/>
      <c r="W621" s="384"/>
      <c r="X621" s="384"/>
      <c r="Y621" s="384"/>
      <c r="Z621" s="384"/>
    </row>
    <row r="622" spans="1:26" ht="18" customHeight="1" x14ac:dyDescent="0.25">
      <c r="A622" s="384"/>
      <c r="B622" s="4"/>
      <c r="C622" s="384"/>
      <c r="D622" s="403"/>
      <c r="E622" s="384"/>
      <c r="F622" s="384"/>
      <c r="G622" s="384"/>
      <c r="H622" s="384"/>
      <c r="I622" s="384"/>
      <c r="J622" s="384"/>
      <c r="K622" s="384"/>
      <c r="L622" s="384"/>
      <c r="M622" s="384"/>
      <c r="N622" s="384"/>
      <c r="O622" s="384"/>
      <c r="P622" s="384"/>
      <c r="Q622" s="384"/>
      <c r="R622" s="384"/>
      <c r="S622" s="384"/>
      <c r="T622" s="384"/>
      <c r="U622" s="384"/>
      <c r="V622" s="384"/>
      <c r="W622" s="384"/>
      <c r="X622" s="384"/>
      <c r="Y622" s="384"/>
      <c r="Z622" s="384"/>
    </row>
    <row r="623" spans="1:26" ht="18" customHeight="1" x14ac:dyDescent="0.25">
      <c r="A623" s="384"/>
      <c r="B623" s="4"/>
      <c r="C623" s="384"/>
      <c r="D623" s="403"/>
      <c r="E623" s="384"/>
      <c r="F623" s="384"/>
      <c r="G623" s="384"/>
      <c r="H623" s="384"/>
      <c r="I623" s="384"/>
      <c r="J623" s="384"/>
      <c r="K623" s="384"/>
      <c r="L623" s="384"/>
      <c r="M623" s="384"/>
      <c r="N623" s="384"/>
      <c r="O623" s="384"/>
      <c r="P623" s="384"/>
      <c r="Q623" s="384"/>
      <c r="R623" s="384"/>
      <c r="S623" s="384"/>
      <c r="T623" s="384"/>
      <c r="U623" s="384"/>
      <c r="V623" s="384"/>
      <c r="W623" s="384"/>
      <c r="X623" s="384"/>
      <c r="Y623" s="384"/>
      <c r="Z623" s="384"/>
    </row>
    <row r="624" spans="1:26" ht="18" customHeight="1" x14ac:dyDescent="0.25">
      <c r="A624" s="384"/>
      <c r="B624" s="4"/>
      <c r="C624" s="384"/>
      <c r="D624" s="403"/>
      <c r="E624" s="384"/>
      <c r="F624" s="384"/>
      <c r="G624" s="384"/>
      <c r="H624" s="384"/>
      <c r="I624" s="384"/>
      <c r="J624" s="384"/>
      <c r="K624" s="384"/>
      <c r="L624" s="384"/>
      <c r="M624" s="384"/>
      <c r="N624" s="384"/>
      <c r="O624" s="384"/>
      <c r="P624" s="384"/>
      <c r="Q624" s="384"/>
      <c r="R624" s="384"/>
      <c r="S624" s="384"/>
      <c r="T624" s="384"/>
      <c r="U624" s="384"/>
      <c r="V624" s="384"/>
      <c r="W624" s="384"/>
      <c r="X624" s="384"/>
      <c r="Y624" s="384"/>
      <c r="Z624" s="384"/>
    </row>
    <row r="625" spans="1:26" ht="18" customHeight="1" x14ac:dyDescent="0.25">
      <c r="A625" s="384"/>
      <c r="B625" s="4"/>
      <c r="C625" s="384"/>
      <c r="D625" s="403"/>
      <c r="E625" s="384"/>
      <c r="F625" s="384"/>
      <c r="G625" s="384"/>
      <c r="H625" s="384"/>
      <c r="I625" s="384"/>
      <c r="J625" s="384"/>
      <c r="K625" s="384"/>
      <c r="L625" s="384"/>
      <c r="M625" s="384"/>
      <c r="N625" s="384"/>
      <c r="O625" s="384"/>
      <c r="P625" s="384"/>
      <c r="Q625" s="384"/>
      <c r="R625" s="384"/>
      <c r="S625" s="384"/>
      <c r="T625" s="384"/>
      <c r="U625" s="384"/>
      <c r="V625" s="384"/>
      <c r="W625" s="384"/>
      <c r="X625" s="384"/>
      <c r="Y625" s="384"/>
      <c r="Z625" s="384"/>
    </row>
    <row r="626" spans="1:26" ht="18" customHeight="1" x14ac:dyDescent="0.25">
      <c r="A626" s="384"/>
      <c r="B626" s="4"/>
      <c r="C626" s="384"/>
      <c r="D626" s="403"/>
      <c r="E626" s="384"/>
      <c r="F626" s="384"/>
      <c r="G626" s="384"/>
      <c r="H626" s="384"/>
      <c r="I626" s="384"/>
      <c r="J626" s="384"/>
      <c r="K626" s="384"/>
      <c r="L626" s="384"/>
      <c r="M626" s="384"/>
      <c r="N626" s="384"/>
      <c r="O626" s="384"/>
      <c r="P626" s="384"/>
      <c r="Q626" s="384"/>
      <c r="R626" s="384"/>
      <c r="S626" s="384"/>
      <c r="T626" s="384"/>
      <c r="U626" s="384"/>
      <c r="V626" s="384"/>
      <c r="W626" s="384"/>
      <c r="X626" s="384"/>
      <c r="Y626" s="384"/>
      <c r="Z626" s="384"/>
    </row>
    <row r="627" spans="1:26" ht="18" customHeight="1" x14ac:dyDescent="0.25">
      <c r="A627" s="384"/>
      <c r="B627" s="4"/>
      <c r="C627" s="384"/>
      <c r="D627" s="403"/>
      <c r="E627" s="384"/>
      <c r="F627" s="384"/>
      <c r="G627" s="384"/>
      <c r="H627" s="384"/>
      <c r="I627" s="384"/>
      <c r="J627" s="384"/>
      <c r="K627" s="384"/>
      <c r="L627" s="384"/>
      <c r="M627" s="384"/>
      <c r="N627" s="384"/>
      <c r="O627" s="384"/>
      <c r="P627" s="384"/>
      <c r="Q627" s="384"/>
      <c r="R627" s="384"/>
      <c r="S627" s="384"/>
      <c r="T627" s="384"/>
      <c r="U627" s="384"/>
      <c r="V627" s="384"/>
      <c r="W627" s="384"/>
      <c r="X627" s="384"/>
      <c r="Y627" s="384"/>
      <c r="Z627" s="384"/>
    </row>
    <row r="628" spans="1:26" ht="18" customHeight="1" x14ac:dyDescent="0.25">
      <c r="A628" s="384"/>
      <c r="B628" s="4"/>
      <c r="C628" s="384"/>
      <c r="D628" s="403"/>
      <c r="E628" s="384"/>
      <c r="F628" s="384"/>
      <c r="G628" s="384"/>
      <c r="H628" s="384"/>
      <c r="I628" s="384"/>
      <c r="J628" s="384"/>
      <c r="K628" s="384"/>
      <c r="L628" s="384"/>
      <c r="M628" s="384"/>
      <c r="N628" s="384"/>
      <c r="O628" s="384"/>
      <c r="P628" s="384"/>
      <c r="Q628" s="384"/>
      <c r="R628" s="384"/>
      <c r="S628" s="384"/>
      <c r="T628" s="384"/>
      <c r="U628" s="384"/>
      <c r="V628" s="384"/>
      <c r="W628" s="384"/>
      <c r="X628" s="384"/>
      <c r="Y628" s="384"/>
      <c r="Z628" s="384"/>
    </row>
    <row r="629" spans="1:26" ht="18" customHeight="1" x14ac:dyDescent="0.25">
      <c r="A629" s="384"/>
      <c r="B629" s="4"/>
      <c r="C629" s="384"/>
      <c r="D629" s="403"/>
      <c r="E629" s="384"/>
      <c r="F629" s="384"/>
      <c r="G629" s="384"/>
      <c r="H629" s="384"/>
      <c r="I629" s="384"/>
      <c r="J629" s="384"/>
      <c r="K629" s="384"/>
      <c r="L629" s="384"/>
      <c r="M629" s="384"/>
      <c r="N629" s="384"/>
      <c r="O629" s="384"/>
      <c r="P629" s="384"/>
      <c r="Q629" s="384"/>
      <c r="R629" s="384"/>
      <c r="S629" s="384"/>
      <c r="T629" s="384"/>
      <c r="U629" s="384"/>
      <c r="V629" s="384"/>
      <c r="W629" s="384"/>
      <c r="X629" s="384"/>
      <c r="Y629" s="384"/>
      <c r="Z629" s="384"/>
    </row>
    <row r="630" spans="1:26" ht="18" customHeight="1" x14ac:dyDescent="0.25">
      <c r="A630" s="384"/>
      <c r="B630" s="4"/>
      <c r="C630" s="384"/>
      <c r="D630" s="403"/>
      <c r="E630" s="384"/>
      <c r="F630" s="384"/>
      <c r="G630" s="384"/>
      <c r="H630" s="384"/>
      <c r="I630" s="384"/>
      <c r="J630" s="384"/>
      <c r="K630" s="384"/>
      <c r="L630" s="384"/>
      <c r="M630" s="384"/>
      <c r="N630" s="384"/>
      <c r="O630" s="384"/>
      <c r="P630" s="384"/>
      <c r="Q630" s="384"/>
      <c r="R630" s="384"/>
      <c r="S630" s="384"/>
      <c r="T630" s="384"/>
      <c r="U630" s="384"/>
      <c r="V630" s="384"/>
      <c r="W630" s="384"/>
      <c r="X630" s="384"/>
      <c r="Y630" s="384"/>
      <c r="Z630" s="384"/>
    </row>
    <row r="631" spans="1:26" ht="18" customHeight="1" x14ac:dyDescent="0.25">
      <c r="A631" s="384"/>
      <c r="B631" s="4"/>
      <c r="C631" s="384"/>
      <c r="D631" s="403"/>
      <c r="E631" s="384"/>
      <c r="F631" s="384"/>
      <c r="G631" s="384"/>
      <c r="H631" s="384"/>
      <c r="I631" s="384"/>
      <c r="J631" s="384"/>
      <c r="K631" s="384"/>
      <c r="L631" s="384"/>
      <c r="M631" s="384"/>
      <c r="N631" s="384"/>
      <c r="O631" s="384"/>
      <c r="P631" s="384"/>
      <c r="Q631" s="384"/>
      <c r="R631" s="384"/>
      <c r="S631" s="384"/>
      <c r="T631" s="384"/>
      <c r="U631" s="384"/>
      <c r="V631" s="384"/>
      <c r="W631" s="384"/>
      <c r="X631" s="384"/>
      <c r="Y631" s="384"/>
      <c r="Z631" s="384"/>
    </row>
    <row r="632" spans="1:26" ht="18" customHeight="1" x14ac:dyDescent="0.25">
      <c r="A632" s="384"/>
      <c r="B632" s="4"/>
      <c r="C632" s="384"/>
      <c r="D632" s="403"/>
      <c r="E632" s="384"/>
      <c r="F632" s="384"/>
      <c r="G632" s="384"/>
      <c r="H632" s="384"/>
      <c r="I632" s="384"/>
      <c r="J632" s="384"/>
      <c r="K632" s="384"/>
      <c r="L632" s="384"/>
      <c r="M632" s="384"/>
      <c r="N632" s="384"/>
      <c r="O632" s="384"/>
      <c r="P632" s="384"/>
      <c r="Q632" s="384"/>
      <c r="R632" s="384"/>
      <c r="S632" s="384"/>
      <c r="T632" s="384"/>
      <c r="U632" s="384"/>
      <c r="V632" s="384"/>
      <c r="W632" s="384"/>
      <c r="X632" s="384"/>
      <c r="Y632" s="384"/>
      <c r="Z632" s="384"/>
    </row>
    <row r="633" spans="1:26" ht="18" customHeight="1" x14ac:dyDescent="0.25">
      <c r="A633" s="384"/>
      <c r="B633" s="4"/>
      <c r="C633" s="384"/>
      <c r="D633" s="403"/>
      <c r="E633" s="384"/>
      <c r="F633" s="384"/>
      <c r="G633" s="384"/>
      <c r="H633" s="384"/>
      <c r="I633" s="384"/>
      <c r="J633" s="384"/>
      <c r="K633" s="384"/>
      <c r="L633" s="384"/>
      <c r="M633" s="384"/>
      <c r="N633" s="384"/>
      <c r="O633" s="384"/>
      <c r="P633" s="384"/>
      <c r="Q633" s="384"/>
      <c r="R633" s="384"/>
      <c r="S633" s="384"/>
      <c r="T633" s="384"/>
      <c r="U633" s="384"/>
      <c r="V633" s="384"/>
      <c r="W633" s="384"/>
      <c r="X633" s="384"/>
      <c r="Y633" s="384"/>
      <c r="Z633" s="384"/>
    </row>
    <row r="634" spans="1:26" ht="18" customHeight="1" x14ac:dyDescent="0.25">
      <c r="A634" s="384"/>
      <c r="B634" s="4"/>
      <c r="C634" s="384"/>
      <c r="D634" s="403"/>
      <c r="E634" s="384"/>
      <c r="F634" s="384"/>
      <c r="G634" s="384"/>
      <c r="H634" s="384"/>
      <c r="I634" s="384"/>
      <c r="J634" s="384"/>
      <c r="K634" s="384"/>
      <c r="L634" s="384"/>
      <c r="M634" s="384"/>
      <c r="N634" s="384"/>
      <c r="O634" s="384"/>
      <c r="P634" s="384"/>
      <c r="Q634" s="384"/>
      <c r="R634" s="384"/>
      <c r="S634" s="384"/>
      <c r="T634" s="384"/>
      <c r="U634" s="384"/>
      <c r="V634" s="384"/>
      <c r="W634" s="384"/>
      <c r="X634" s="384"/>
      <c r="Y634" s="384"/>
      <c r="Z634" s="384"/>
    </row>
    <row r="635" spans="1:26" ht="18" customHeight="1" x14ac:dyDescent="0.25">
      <c r="A635" s="384"/>
      <c r="B635" s="4"/>
      <c r="C635" s="384"/>
      <c r="D635" s="403"/>
      <c r="E635" s="384"/>
      <c r="F635" s="384"/>
      <c r="G635" s="384"/>
      <c r="H635" s="384"/>
      <c r="I635" s="384"/>
      <c r="J635" s="384"/>
      <c r="K635" s="384"/>
      <c r="L635" s="384"/>
      <c r="M635" s="384"/>
      <c r="N635" s="384"/>
      <c r="O635" s="384"/>
      <c r="P635" s="384"/>
      <c r="Q635" s="384"/>
      <c r="R635" s="384"/>
      <c r="S635" s="384"/>
      <c r="T635" s="384"/>
      <c r="U635" s="384"/>
      <c r="V635" s="384"/>
      <c r="W635" s="384"/>
      <c r="X635" s="384"/>
      <c r="Y635" s="384"/>
      <c r="Z635" s="384"/>
    </row>
    <row r="636" spans="1:26" ht="18" customHeight="1" x14ac:dyDescent="0.25">
      <c r="A636" s="384"/>
      <c r="B636" s="4"/>
      <c r="C636" s="384"/>
      <c r="D636" s="403"/>
      <c r="E636" s="384"/>
      <c r="F636" s="384"/>
      <c r="G636" s="384"/>
      <c r="H636" s="384"/>
      <c r="I636" s="384"/>
      <c r="J636" s="384"/>
      <c r="K636" s="384"/>
      <c r="L636" s="384"/>
      <c r="M636" s="384"/>
      <c r="N636" s="384"/>
      <c r="O636" s="384"/>
      <c r="P636" s="384"/>
      <c r="Q636" s="384"/>
      <c r="R636" s="384"/>
      <c r="S636" s="384"/>
      <c r="T636" s="384"/>
      <c r="U636" s="384"/>
      <c r="V636" s="384"/>
      <c r="W636" s="384"/>
      <c r="X636" s="384"/>
      <c r="Y636" s="384"/>
      <c r="Z636" s="384"/>
    </row>
    <row r="637" spans="1:26" ht="18" customHeight="1" x14ac:dyDescent="0.25">
      <c r="A637" s="384"/>
      <c r="B637" s="4"/>
      <c r="C637" s="384"/>
      <c r="D637" s="403"/>
      <c r="E637" s="384"/>
      <c r="F637" s="384"/>
      <c r="G637" s="384"/>
      <c r="H637" s="384"/>
      <c r="I637" s="384"/>
      <c r="J637" s="384"/>
      <c r="K637" s="384"/>
      <c r="L637" s="384"/>
      <c r="M637" s="384"/>
      <c r="N637" s="384"/>
      <c r="O637" s="384"/>
      <c r="P637" s="384"/>
      <c r="Q637" s="384"/>
      <c r="R637" s="384"/>
      <c r="S637" s="384"/>
      <c r="T637" s="384"/>
      <c r="U637" s="384"/>
      <c r="V637" s="384"/>
      <c r="W637" s="384"/>
      <c r="X637" s="384"/>
      <c r="Y637" s="384"/>
      <c r="Z637" s="384"/>
    </row>
    <row r="638" spans="1:26" ht="18" customHeight="1" x14ac:dyDescent="0.25">
      <c r="A638" s="384"/>
      <c r="B638" s="4"/>
      <c r="C638" s="384"/>
      <c r="D638" s="403"/>
      <c r="E638" s="384"/>
      <c r="F638" s="384"/>
      <c r="G638" s="384"/>
      <c r="H638" s="384"/>
      <c r="I638" s="384"/>
      <c r="J638" s="384"/>
      <c r="K638" s="384"/>
      <c r="L638" s="384"/>
      <c r="M638" s="384"/>
      <c r="N638" s="384"/>
      <c r="O638" s="384"/>
      <c r="P638" s="384"/>
      <c r="Q638" s="384"/>
      <c r="R638" s="384"/>
      <c r="S638" s="384"/>
      <c r="T638" s="384"/>
      <c r="U638" s="384"/>
      <c r="V638" s="384"/>
      <c r="W638" s="384"/>
      <c r="X638" s="384"/>
      <c r="Y638" s="384"/>
      <c r="Z638" s="384"/>
    </row>
    <row r="639" spans="1:26" ht="18" customHeight="1" x14ac:dyDescent="0.25">
      <c r="A639" s="384"/>
      <c r="B639" s="4"/>
      <c r="C639" s="384"/>
      <c r="D639" s="403"/>
      <c r="E639" s="384"/>
      <c r="F639" s="384"/>
      <c r="G639" s="384"/>
      <c r="H639" s="384"/>
      <c r="I639" s="384"/>
      <c r="J639" s="384"/>
      <c r="K639" s="384"/>
      <c r="L639" s="384"/>
      <c r="M639" s="384"/>
      <c r="N639" s="384"/>
      <c r="O639" s="384"/>
      <c r="P639" s="384"/>
      <c r="Q639" s="384"/>
      <c r="R639" s="384"/>
      <c r="S639" s="384"/>
      <c r="T639" s="384"/>
      <c r="U639" s="384"/>
      <c r="V639" s="384"/>
      <c r="W639" s="384"/>
      <c r="X639" s="384"/>
      <c r="Y639" s="384"/>
      <c r="Z639" s="384"/>
    </row>
    <row r="640" spans="1:26" ht="18" customHeight="1" x14ac:dyDescent="0.25">
      <c r="A640" s="384"/>
      <c r="B640" s="4"/>
      <c r="C640" s="384"/>
      <c r="D640" s="403"/>
      <c r="E640" s="384"/>
      <c r="F640" s="384"/>
      <c r="G640" s="384"/>
      <c r="H640" s="384"/>
      <c r="I640" s="384"/>
      <c r="J640" s="384"/>
      <c r="K640" s="384"/>
      <c r="L640" s="384"/>
      <c r="M640" s="384"/>
      <c r="N640" s="384"/>
      <c r="O640" s="384"/>
      <c r="P640" s="384"/>
      <c r="Q640" s="384"/>
      <c r="R640" s="384"/>
      <c r="S640" s="384"/>
      <c r="T640" s="384"/>
      <c r="U640" s="384"/>
      <c r="V640" s="384"/>
      <c r="W640" s="384"/>
      <c r="X640" s="384"/>
      <c r="Y640" s="384"/>
      <c r="Z640" s="384"/>
    </row>
    <row r="641" spans="1:26" ht="18" customHeight="1" x14ac:dyDescent="0.25">
      <c r="A641" s="384"/>
      <c r="B641" s="4"/>
      <c r="C641" s="384"/>
      <c r="D641" s="403"/>
      <c r="E641" s="384"/>
      <c r="F641" s="384"/>
      <c r="G641" s="384"/>
      <c r="H641" s="384"/>
      <c r="I641" s="384"/>
      <c r="J641" s="384"/>
      <c r="K641" s="384"/>
      <c r="L641" s="384"/>
      <c r="M641" s="384"/>
      <c r="N641" s="384"/>
      <c r="O641" s="384"/>
      <c r="P641" s="384"/>
      <c r="Q641" s="384"/>
      <c r="R641" s="384"/>
      <c r="S641" s="384"/>
      <c r="T641" s="384"/>
      <c r="U641" s="384"/>
      <c r="V641" s="384"/>
      <c r="W641" s="384"/>
      <c r="X641" s="384"/>
      <c r="Y641" s="384"/>
      <c r="Z641" s="384"/>
    </row>
    <row r="642" spans="1:26" ht="18" customHeight="1" x14ac:dyDescent="0.25">
      <c r="A642" s="384"/>
      <c r="B642" s="4"/>
      <c r="C642" s="384"/>
      <c r="D642" s="403"/>
      <c r="E642" s="384"/>
      <c r="F642" s="384"/>
      <c r="G642" s="384"/>
      <c r="H642" s="384"/>
      <c r="I642" s="384"/>
      <c r="J642" s="384"/>
      <c r="K642" s="384"/>
      <c r="L642" s="384"/>
      <c r="M642" s="384"/>
      <c r="N642" s="384"/>
      <c r="O642" s="384"/>
      <c r="P642" s="384"/>
      <c r="Q642" s="384"/>
      <c r="R642" s="384"/>
      <c r="S642" s="384"/>
      <c r="T642" s="384"/>
      <c r="U642" s="384"/>
      <c r="V642" s="384"/>
      <c r="W642" s="384"/>
      <c r="X642" s="384"/>
      <c r="Y642" s="384"/>
      <c r="Z642" s="384"/>
    </row>
    <row r="643" spans="1:26" ht="18" customHeight="1" x14ac:dyDescent="0.25">
      <c r="A643" s="384"/>
      <c r="B643" s="4"/>
      <c r="C643" s="384"/>
      <c r="D643" s="403"/>
      <c r="E643" s="384"/>
      <c r="F643" s="384"/>
      <c r="G643" s="384"/>
      <c r="H643" s="384"/>
      <c r="I643" s="384"/>
      <c r="J643" s="384"/>
      <c r="K643" s="384"/>
      <c r="L643" s="384"/>
      <c r="M643" s="384"/>
      <c r="N643" s="384"/>
      <c r="O643" s="384"/>
      <c r="P643" s="384"/>
      <c r="Q643" s="384"/>
      <c r="R643" s="384"/>
      <c r="S643" s="384"/>
      <c r="T643" s="384"/>
      <c r="U643" s="384"/>
      <c r="V643" s="384"/>
      <c r="W643" s="384"/>
      <c r="X643" s="384"/>
      <c r="Y643" s="384"/>
      <c r="Z643" s="384"/>
    </row>
    <row r="644" spans="1:26" ht="18" customHeight="1" x14ac:dyDescent="0.25">
      <c r="A644" s="384"/>
      <c r="B644" s="4"/>
      <c r="C644" s="384"/>
      <c r="D644" s="403"/>
      <c r="E644" s="384"/>
      <c r="F644" s="384"/>
      <c r="G644" s="384"/>
      <c r="H644" s="384"/>
      <c r="I644" s="384"/>
      <c r="J644" s="384"/>
      <c r="K644" s="384"/>
      <c r="L644" s="384"/>
      <c r="M644" s="384"/>
      <c r="N644" s="384"/>
      <c r="O644" s="384"/>
      <c r="P644" s="384"/>
      <c r="Q644" s="384"/>
      <c r="R644" s="384"/>
      <c r="S644" s="384"/>
      <c r="T644" s="384"/>
      <c r="U644" s="384"/>
      <c r="V644" s="384"/>
      <c r="W644" s="384"/>
      <c r="X644" s="384"/>
      <c r="Y644" s="384"/>
      <c r="Z644" s="384"/>
    </row>
    <row r="645" spans="1:26" ht="18" customHeight="1" x14ac:dyDescent="0.25">
      <c r="A645" s="384"/>
      <c r="B645" s="4"/>
      <c r="C645" s="384"/>
      <c r="D645" s="403"/>
      <c r="E645" s="384"/>
      <c r="F645" s="384"/>
      <c r="G645" s="384"/>
      <c r="H645" s="384"/>
      <c r="I645" s="384"/>
      <c r="J645" s="384"/>
      <c r="K645" s="384"/>
      <c r="L645" s="384"/>
      <c r="M645" s="384"/>
      <c r="N645" s="384"/>
      <c r="O645" s="384"/>
      <c r="P645" s="384"/>
      <c r="Q645" s="384"/>
      <c r="R645" s="384"/>
      <c r="S645" s="384"/>
      <c r="T645" s="384"/>
      <c r="U645" s="384"/>
      <c r="V645" s="384"/>
      <c r="W645" s="384"/>
      <c r="X645" s="384"/>
      <c r="Y645" s="384"/>
      <c r="Z645" s="384"/>
    </row>
    <row r="646" spans="1:26" ht="18" customHeight="1" x14ac:dyDescent="0.25">
      <c r="A646" s="384"/>
      <c r="B646" s="4"/>
      <c r="C646" s="384"/>
      <c r="D646" s="403"/>
      <c r="E646" s="384"/>
      <c r="F646" s="384"/>
      <c r="G646" s="384"/>
      <c r="H646" s="384"/>
      <c r="I646" s="384"/>
      <c r="J646" s="384"/>
      <c r="K646" s="384"/>
      <c r="L646" s="384"/>
      <c r="M646" s="384"/>
      <c r="N646" s="384"/>
      <c r="O646" s="384"/>
      <c r="P646" s="384"/>
      <c r="Q646" s="384"/>
      <c r="R646" s="384"/>
      <c r="S646" s="384"/>
      <c r="T646" s="384"/>
      <c r="U646" s="384"/>
      <c r="V646" s="384"/>
      <c r="W646" s="384"/>
      <c r="X646" s="384"/>
      <c r="Y646" s="384"/>
      <c r="Z646" s="384"/>
    </row>
    <row r="647" spans="1:26" ht="18" customHeight="1" x14ac:dyDescent="0.25">
      <c r="A647" s="384"/>
      <c r="B647" s="4"/>
      <c r="C647" s="384"/>
      <c r="D647" s="403"/>
      <c r="E647" s="384"/>
      <c r="F647" s="384"/>
      <c r="G647" s="384"/>
      <c r="H647" s="384"/>
      <c r="I647" s="384"/>
      <c r="J647" s="384"/>
      <c r="K647" s="384"/>
      <c r="L647" s="384"/>
      <c r="M647" s="384"/>
      <c r="N647" s="384"/>
      <c r="O647" s="384"/>
      <c r="P647" s="384"/>
      <c r="Q647" s="384"/>
      <c r="R647" s="384"/>
      <c r="S647" s="384"/>
      <c r="T647" s="384"/>
      <c r="U647" s="384"/>
      <c r="V647" s="384"/>
      <c r="W647" s="384"/>
      <c r="X647" s="384"/>
      <c r="Y647" s="384"/>
      <c r="Z647" s="384"/>
    </row>
    <row r="648" spans="1:26" ht="18" customHeight="1" x14ac:dyDescent="0.25">
      <c r="A648" s="384"/>
      <c r="B648" s="4"/>
      <c r="C648" s="384"/>
      <c r="D648" s="403"/>
      <c r="E648" s="384"/>
      <c r="F648" s="384"/>
      <c r="G648" s="384"/>
      <c r="H648" s="384"/>
      <c r="I648" s="384"/>
      <c r="J648" s="384"/>
      <c r="K648" s="384"/>
      <c r="L648" s="384"/>
      <c r="M648" s="384"/>
      <c r="N648" s="384"/>
      <c r="O648" s="384"/>
      <c r="P648" s="384"/>
      <c r="Q648" s="384"/>
      <c r="R648" s="384"/>
      <c r="S648" s="384"/>
      <c r="T648" s="384"/>
      <c r="U648" s="384"/>
      <c r="V648" s="384"/>
      <c r="W648" s="384"/>
      <c r="X648" s="384"/>
      <c r="Y648" s="384"/>
      <c r="Z648" s="384"/>
    </row>
    <row r="649" spans="1:26" ht="18" customHeight="1" x14ac:dyDescent="0.25">
      <c r="A649" s="384"/>
      <c r="B649" s="4"/>
      <c r="C649" s="384"/>
      <c r="D649" s="403"/>
      <c r="E649" s="384"/>
      <c r="F649" s="384"/>
      <c r="G649" s="384"/>
      <c r="H649" s="384"/>
      <c r="I649" s="384"/>
      <c r="J649" s="384"/>
      <c r="K649" s="384"/>
      <c r="L649" s="384"/>
      <c r="M649" s="384"/>
      <c r="N649" s="384"/>
      <c r="O649" s="384"/>
      <c r="P649" s="384"/>
      <c r="Q649" s="384"/>
      <c r="R649" s="384"/>
      <c r="S649" s="384"/>
      <c r="T649" s="384"/>
      <c r="U649" s="384"/>
      <c r="V649" s="384"/>
      <c r="W649" s="384"/>
      <c r="X649" s="384"/>
      <c r="Y649" s="384"/>
      <c r="Z649" s="384"/>
    </row>
    <row r="650" spans="1:26" ht="18" customHeight="1" x14ac:dyDescent="0.25">
      <c r="A650" s="384"/>
      <c r="B650" s="4"/>
      <c r="C650" s="384"/>
      <c r="D650" s="403"/>
      <c r="E650" s="384"/>
      <c r="F650" s="384"/>
      <c r="G650" s="384"/>
      <c r="H650" s="384"/>
      <c r="I650" s="384"/>
      <c r="J650" s="384"/>
      <c r="K650" s="384"/>
      <c r="L650" s="384"/>
      <c r="M650" s="384"/>
      <c r="N650" s="384"/>
      <c r="O650" s="384"/>
      <c r="P650" s="384"/>
      <c r="Q650" s="384"/>
      <c r="R650" s="384"/>
      <c r="S650" s="384"/>
      <c r="T650" s="384"/>
      <c r="U650" s="384"/>
      <c r="V650" s="384"/>
      <c r="W650" s="384"/>
      <c r="X650" s="384"/>
      <c r="Y650" s="384"/>
      <c r="Z650" s="384"/>
    </row>
    <row r="651" spans="1:26" ht="18" customHeight="1" x14ac:dyDescent="0.25">
      <c r="A651" s="384"/>
      <c r="B651" s="4"/>
      <c r="C651" s="384"/>
      <c r="D651" s="403"/>
      <c r="E651" s="384"/>
      <c r="F651" s="384"/>
      <c r="G651" s="384"/>
      <c r="H651" s="384"/>
      <c r="I651" s="384"/>
      <c r="J651" s="384"/>
      <c r="K651" s="384"/>
      <c r="L651" s="384"/>
      <c r="M651" s="384"/>
      <c r="N651" s="384"/>
      <c r="O651" s="384"/>
      <c r="P651" s="384"/>
      <c r="Q651" s="384"/>
      <c r="R651" s="384"/>
      <c r="S651" s="384"/>
      <c r="T651" s="384"/>
      <c r="U651" s="384"/>
      <c r="V651" s="384"/>
      <c r="W651" s="384"/>
      <c r="X651" s="384"/>
      <c r="Y651" s="384"/>
      <c r="Z651" s="384"/>
    </row>
    <row r="652" spans="1:26" ht="18" customHeight="1" x14ac:dyDescent="0.25">
      <c r="A652" s="384"/>
      <c r="B652" s="4"/>
      <c r="C652" s="384"/>
      <c r="D652" s="403"/>
      <c r="E652" s="384"/>
      <c r="F652" s="384"/>
      <c r="G652" s="384"/>
      <c r="H652" s="384"/>
      <c r="I652" s="384"/>
      <c r="J652" s="384"/>
      <c r="K652" s="384"/>
      <c r="L652" s="384"/>
      <c r="M652" s="384"/>
      <c r="N652" s="384"/>
      <c r="O652" s="384"/>
      <c r="P652" s="384"/>
      <c r="Q652" s="384"/>
      <c r="R652" s="384"/>
      <c r="S652" s="384"/>
      <c r="T652" s="384"/>
      <c r="U652" s="384"/>
      <c r="V652" s="384"/>
      <c r="W652" s="384"/>
      <c r="X652" s="384"/>
      <c r="Y652" s="384"/>
      <c r="Z652" s="384"/>
    </row>
    <row r="653" spans="1:26" ht="18" customHeight="1" x14ac:dyDescent="0.25">
      <c r="A653" s="384"/>
      <c r="B653" s="4"/>
      <c r="C653" s="384"/>
      <c r="D653" s="403"/>
      <c r="E653" s="384"/>
      <c r="F653" s="384"/>
      <c r="G653" s="384"/>
      <c r="H653" s="384"/>
      <c r="I653" s="384"/>
      <c r="J653" s="384"/>
      <c r="K653" s="384"/>
      <c r="L653" s="384"/>
      <c r="M653" s="384"/>
      <c r="N653" s="384"/>
      <c r="O653" s="384"/>
      <c r="P653" s="384"/>
      <c r="Q653" s="384"/>
      <c r="R653" s="384"/>
      <c r="S653" s="384"/>
      <c r="T653" s="384"/>
      <c r="U653" s="384"/>
      <c r="V653" s="384"/>
      <c r="W653" s="384"/>
      <c r="X653" s="384"/>
      <c r="Y653" s="384"/>
      <c r="Z653" s="384"/>
    </row>
    <row r="654" spans="1:26" ht="18" customHeight="1" x14ac:dyDescent="0.25">
      <c r="A654" s="384"/>
      <c r="B654" s="4"/>
      <c r="C654" s="384"/>
      <c r="D654" s="403"/>
      <c r="E654" s="384"/>
      <c r="F654" s="384"/>
      <c r="G654" s="384"/>
      <c r="H654" s="384"/>
      <c r="I654" s="384"/>
      <c r="J654" s="384"/>
      <c r="K654" s="384"/>
      <c r="L654" s="384"/>
      <c r="M654" s="384"/>
      <c r="N654" s="384"/>
      <c r="O654" s="384"/>
      <c r="P654" s="384"/>
      <c r="Q654" s="384"/>
      <c r="R654" s="384"/>
      <c r="S654" s="384"/>
      <c r="T654" s="384"/>
      <c r="U654" s="384"/>
      <c r="V654" s="384"/>
      <c r="W654" s="384"/>
      <c r="X654" s="384"/>
      <c r="Y654" s="384"/>
      <c r="Z654" s="384"/>
    </row>
    <row r="655" spans="1:26" ht="18" customHeight="1" x14ac:dyDescent="0.25">
      <c r="A655" s="384"/>
      <c r="B655" s="4"/>
      <c r="C655" s="384"/>
      <c r="D655" s="403"/>
      <c r="E655" s="384"/>
      <c r="F655" s="384"/>
      <c r="G655" s="384"/>
      <c r="H655" s="384"/>
      <c r="I655" s="384"/>
      <c r="J655" s="384"/>
      <c r="K655" s="384"/>
      <c r="L655" s="384"/>
      <c r="M655" s="384"/>
      <c r="N655" s="384"/>
      <c r="O655" s="384"/>
      <c r="P655" s="384"/>
      <c r="Q655" s="384"/>
      <c r="R655" s="384"/>
      <c r="S655" s="384"/>
      <c r="T655" s="384"/>
      <c r="U655" s="384"/>
      <c r="V655" s="384"/>
      <c r="W655" s="384"/>
      <c r="X655" s="384"/>
      <c r="Y655" s="384"/>
      <c r="Z655" s="384"/>
    </row>
    <row r="656" spans="1:26" ht="18" customHeight="1" x14ac:dyDescent="0.25">
      <c r="A656" s="384"/>
      <c r="B656" s="4"/>
      <c r="C656" s="384"/>
      <c r="D656" s="403"/>
      <c r="E656" s="384"/>
      <c r="F656" s="384"/>
      <c r="G656" s="384"/>
      <c r="H656" s="384"/>
      <c r="I656" s="384"/>
      <c r="J656" s="384"/>
      <c r="K656" s="384"/>
      <c r="L656" s="384"/>
      <c r="M656" s="384"/>
      <c r="N656" s="384"/>
      <c r="O656" s="384"/>
      <c r="P656" s="384"/>
      <c r="Q656" s="384"/>
      <c r="R656" s="384"/>
      <c r="S656" s="384"/>
      <c r="T656" s="384"/>
      <c r="U656" s="384"/>
      <c r="V656" s="384"/>
      <c r="W656" s="384"/>
      <c r="X656" s="384"/>
      <c r="Y656" s="384"/>
      <c r="Z656" s="384"/>
    </row>
    <row r="657" spans="1:26" ht="18" customHeight="1" x14ac:dyDescent="0.25">
      <c r="A657" s="384"/>
      <c r="B657" s="4"/>
      <c r="C657" s="384"/>
      <c r="D657" s="403"/>
      <c r="E657" s="384"/>
      <c r="F657" s="384"/>
      <c r="G657" s="384"/>
      <c r="H657" s="384"/>
      <c r="I657" s="384"/>
      <c r="J657" s="384"/>
      <c r="K657" s="384"/>
      <c r="L657" s="384"/>
      <c r="M657" s="384"/>
      <c r="N657" s="384"/>
      <c r="O657" s="384"/>
      <c r="P657" s="384"/>
      <c r="Q657" s="384"/>
      <c r="R657" s="384"/>
      <c r="S657" s="384"/>
      <c r="T657" s="384"/>
      <c r="U657" s="384"/>
      <c r="V657" s="384"/>
      <c r="W657" s="384"/>
      <c r="X657" s="384"/>
      <c r="Y657" s="384"/>
      <c r="Z657" s="384"/>
    </row>
    <row r="658" spans="1:26" ht="18" customHeight="1" x14ac:dyDescent="0.25">
      <c r="A658" s="384"/>
      <c r="B658" s="4"/>
      <c r="C658" s="384"/>
      <c r="D658" s="403"/>
      <c r="E658" s="384"/>
      <c r="F658" s="384"/>
      <c r="G658" s="384"/>
      <c r="H658" s="384"/>
      <c r="I658" s="384"/>
      <c r="J658" s="384"/>
      <c r="K658" s="384"/>
      <c r="L658" s="384"/>
      <c r="M658" s="384"/>
      <c r="N658" s="384"/>
      <c r="O658" s="384"/>
      <c r="P658" s="384"/>
      <c r="Q658" s="384"/>
      <c r="R658" s="384"/>
      <c r="S658" s="384"/>
      <c r="T658" s="384"/>
      <c r="U658" s="384"/>
      <c r="V658" s="384"/>
      <c r="W658" s="384"/>
      <c r="X658" s="384"/>
      <c r="Y658" s="384"/>
      <c r="Z658" s="384"/>
    </row>
    <row r="659" spans="1:26" ht="18" customHeight="1" x14ac:dyDescent="0.25">
      <c r="A659" s="384"/>
      <c r="B659" s="4"/>
      <c r="C659" s="384"/>
      <c r="D659" s="403"/>
      <c r="E659" s="384"/>
      <c r="F659" s="384"/>
      <c r="G659" s="384"/>
      <c r="H659" s="384"/>
      <c r="I659" s="384"/>
      <c r="J659" s="384"/>
      <c r="K659" s="384"/>
      <c r="L659" s="384"/>
      <c r="M659" s="384"/>
      <c r="N659" s="384"/>
      <c r="O659" s="384"/>
      <c r="P659" s="384"/>
      <c r="Q659" s="384"/>
      <c r="R659" s="384"/>
      <c r="S659" s="384"/>
      <c r="T659" s="384"/>
      <c r="U659" s="384"/>
      <c r="V659" s="384"/>
      <c r="W659" s="384"/>
      <c r="X659" s="384"/>
      <c r="Y659" s="384"/>
      <c r="Z659" s="384"/>
    </row>
    <row r="660" spans="1:26" ht="18" customHeight="1" x14ac:dyDescent="0.25">
      <c r="A660" s="384"/>
      <c r="B660" s="4"/>
      <c r="C660" s="384"/>
      <c r="D660" s="403"/>
      <c r="E660" s="384"/>
      <c r="F660" s="384"/>
      <c r="G660" s="384"/>
      <c r="H660" s="384"/>
      <c r="I660" s="384"/>
      <c r="J660" s="384"/>
      <c r="K660" s="384"/>
      <c r="L660" s="384"/>
      <c r="M660" s="384"/>
      <c r="N660" s="384"/>
      <c r="O660" s="384"/>
      <c r="P660" s="384"/>
      <c r="Q660" s="384"/>
      <c r="R660" s="384"/>
      <c r="S660" s="384"/>
      <c r="T660" s="384"/>
      <c r="U660" s="384"/>
      <c r="V660" s="384"/>
      <c r="W660" s="384"/>
      <c r="X660" s="384"/>
      <c r="Y660" s="384"/>
      <c r="Z660" s="384"/>
    </row>
    <row r="661" spans="1:26" ht="18" customHeight="1" x14ac:dyDescent="0.25">
      <c r="A661" s="384"/>
      <c r="B661" s="4"/>
      <c r="C661" s="384"/>
      <c r="D661" s="403"/>
      <c r="E661" s="384"/>
      <c r="F661" s="384"/>
      <c r="G661" s="384"/>
      <c r="H661" s="384"/>
      <c r="I661" s="384"/>
      <c r="J661" s="384"/>
      <c r="K661" s="384"/>
      <c r="L661" s="384"/>
      <c r="M661" s="384"/>
      <c r="N661" s="384"/>
      <c r="O661" s="384"/>
      <c r="P661" s="384"/>
      <c r="Q661" s="384"/>
      <c r="R661" s="384"/>
      <c r="S661" s="384"/>
      <c r="T661" s="384"/>
      <c r="U661" s="384"/>
      <c r="V661" s="384"/>
      <c r="W661" s="384"/>
      <c r="X661" s="384"/>
      <c r="Y661" s="384"/>
      <c r="Z661" s="384"/>
    </row>
    <row r="662" spans="1:26" ht="18" customHeight="1" x14ac:dyDescent="0.25">
      <c r="A662" s="384"/>
      <c r="B662" s="4"/>
      <c r="C662" s="384"/>
      <c r="D662" s="403"/>
      <c r="E662" s="384"/>
      <c r="F662" s="384"/>
      <c r="G662" s="384"/>
      <c r="H662" s="384"/>
      <c r="I662" s="384"/>
      <c r="J662" s="384"/>
      <c r="K662" s="384"/>
      <c r="L662" s="384"/>
      <c r="M662" s="384"/>
      <c r="N662" s="384"/>
      <c r="O662" s="384"/>
      <c r="P662" s="384"/>
      <c r="Q662" s="384"/>
      <c r="R662" s="384"/>
      <c r="S662" s="384"/>
      <c r="T662" s="384"/>
      <c r="U662" s="384"/>
      <c r="V662" s="384"/>
      <c r="W662" s="384"/>
      <c r="X662" s="384"/>
      <c r="Y662" s="384"/>
      <c r="Z662" s="384"/>
    </row>
    <row r="663" spans="1:26" ht="18" customHeight="1" x14ac:dyDescent="0.25">
      <c r="A663" s="384"/>
      <c r="B663" s="4"/>
      <c r="C663" s="384"/>
      <c r="D663" s="403"/>
      <c r="E663" s="384"/>
      <c r="F663" s="384"/>
      <c r="G663" s="384"/>
      <c r="H663" s="384"/>
      <c r="I663" s="384"/>
      <c r="J663" s="384"/>
      <c r="K663" s="384"/>
      <c r="L663" s="384"/>
      <c r="M663" s="384"/>
      <c r="N663" s="384"/>
      <c r="O663" s="384"/>
      <c r="P663" s="384"/>
      <c r="Q663" s="384"/>
      <c r="R663" s="384"/>
      <c r="S663" s="384"/>
      <c r="T663" s="384"/>
      <c r="U663" s="384"/>
      <c r="V663" s="384"/>
      <c r="W663" s="384"/>
      <c r="X663" s="384"/>
      <c r="Y663" s="384"/>
      <c r="Z663" s="384"/>
    </row>
    <row r="664" spans="1:26" ht="18" customHeight="1" x14ac:dyDescent="0.25">
      <c r="A664" s="384"/>
      <c r="B664" s="4"/>
      <c r="C664" s="384"/>
      <c r="D664" s="403"/>
      <c r="E664" s="384"/>
      <c r="F664" s="384"/>
      <c r="G664" s="384"/>
      <c r="H664" s="384"/>
      <c r="I664" s="384"/>
      <c r="J664" s="384"/>
      <c r="K664" s="384"/>
      <c r="L664" s="384"/>
      <c r="M664" s="384"/>
      <c r="N664" s="384"/>
      <c r="O664" s="384"/>
      <c r="P664" s="384"/>
      <c r="Q664" s="384"/>
      <c r="R664" s="384"/>
      <c r="S664" s="384"/>
      <c r="T664" s="384"/>
      <c r="U664" s="384"/>
      <c r="V664" s="384"/>
      <c r="W664" s="384"/>
      <c r="X664" s="384"/>
      <c r="Y664" s="384"/>
      <c r="Z664" s="384"/>
    </row>
    <row r="665" spans="1:26" ht="18" customHeight="1" x14ac:dyDescent="0.25">
      <c r="A665" s="384"/>
      <c r="B665" s="4"/>
      <c r="C665" s="384"/>
      <c r="D665" s="403"/>
      <c r="E665" s="384"/>
      <c r="F665" s="384"/>
      <c r="G665" s="384"/>
      <c r="H665" s="384"/>
      <c r="I665" s="384"/>
      <c r="J665" s="384"/>
      <c r="K665" s="384"/>
      <c r="L665" s="384"/>
      <c r="M665" s="384"/>
      <c r="N665" s="384"/>
      <c r="O665" s="384"/>
      <c r="P665" s="384"/>
      <c r="Q665" s="384"/>
      <c r="R665" s="384"/>
      <c r="S665" s="384"/>
      <c r="T665" s="384"/>
      <c r="U665" s="384"/>
      <c r="V665" s="384"/>
      <c r="W665" s="384"/>
      <c r="X665" s="384"/>
      <c r="Y665" s="384"/>
      <c r="Z665" s="384"/>
    </row>
    <row r="666" spans="1:26" ht="18" customHeight="1" x14ac:dyDescent="0.25">
      <c r="A666" s="384"/>
      <c r="B666" s="4"/>
      <c r="C666" s="384"/>
      <c r="D666" s="403"/>
      <c r="E666" s="384"/>
      <c r="F666" s="384"/>
      <c r="G666" s="384"/>
      <c r="H666" s="384"/>
      <c r="I666" s="384"/>
      <c r="J666" s="384"/>
      <c r="K666" s="384"/>
      <c r="L666" s="384"/>
      <c r="M666" s="384"/>
      <c r="N666" s="384"/>
      <c r="O666" s="384"/>
      <c r="P666" s="384"/>
      <c r="Q666" s="384"/>
      <c r="R666" s="384"/>
      <c r="S666" s="384"/>
      <c r="T666" s="384"/>
      <c r="U666" s="384"/>
      <c r="V666" s="384"/>
      <c r="W666" s="384"/>
      <c r="X666" s="384"/>
      <c r="Y666" s="384"/>
      <c r="Z666" s="384"/>
    </row>
    <row r="667" spans="1:26" ht="18" customHeight="1" x14ac:dyDescent="0.25">
      <c r="A667" s="384"/>
      <c r="B667" s="4"/>
      <c r="C667" s="384"/>
      <c r="D667" s="403"/>
      <c r="E667" s="384"/>
      <c r="F667" s="384"/>
      <c r="G667" s="384"/>
      <c r="H667" s="384"/>
      <c r="I667" s="384"/>
      <c r="J667" s="384"/>
      <c r="K667" s="384"/>
      <c r="L667" s="384"/>
      <c r="M667" s="384"/>
      <c r="N667" s="384"/>
      <c r="O667" s="384"/>
      <c r="P667" s="384"/>
      <c r="Q667" s="384"/>
      <c r="R667" s="384"/>
      <c r="S667" s="384"/>
      <c r="T667" s="384"/>
      <c r="U667" s="384"/>
      <c r="V667" s="384"/>
      <c r="W667" s="384"/>
      <c r="X667" s="384"/>
      <c r="Y667" s="384"/>
      <c r="Z667" s="384"/>
    </row>
    <row r="668" spans="1:26" ht="18" customHeight="1" x14ac:dyDescent="0.25">
      <c r="A668" s="384"/>
      <c r="B668" s="4"/>
      <c r="C668" s="384"/>
      <c r="D668" s="403"/>
      <c r="E668" s="384"/>
      <c r="F668" s="384"/>
      <c r="G668" s="384"/>
      <c r="H668" s="384"/>
      <c r="I668" s="384"/>
      <c r="J668" s="384"/>
      <c r="K668" s="384"/>
      <c r="L668" s="384"/>
      <c r="M668" s="384"/>
      <c r="N668" s="384"/>
      <c r="O668" s="384"/>
      <c r="P668" s="384"/>
      <c r="Q668" s="384"/>
      <c r="R668" s="384"/>
      <c r="S668" s="384"/>
      <c r="T668" s="384"/>
      <c r="U668" s="384"/>
      <c r="V668" s="384"/>
      <c r="W668" s="384"/>
      <c r="X668" s="384"/>
      <c r="Y668" s="384"/>
      <c r="Z668" s="384"/>
    </row>
    <row r="669" spans="1:26" ht="18" customHeight="1" x14ac:dyDescent="0.25">
      <c r="A669" s="384"/>
      <c r="B669" s="4"/>
      <c r="C669" s="384"/>
      <c r="D669" s="403"/>
      <c r="E669" s="384"/>
      <c r="F669" s="384"/>
      <c r="G669" s="384"/>
      <c r="H669" s="384"/>
      <c r="I669" s="384"/>
      <c r="J669" s="384"/>
      <c r="K669" s="384"/>
      <c r="L669" s="384"/>
      <c r="M669" s="384"/>
      <c r="N669" s="384"/>
      <c r="O669" s="384"/>
      <c r="P669" s="384"/>
      <c r="Q669" s="384"/>
      <c r="R669" s="384"/>
      <c r="S669" s="384"/>
      <c r="T669" s="384"/>
      <c r="U669" s="384"/>
      <c r="V669" s="384"/>
      <c r="W669" s="384"/>
      <c r="X669" s="384"/>
      <c r="Y669" s="384"/>
      <c r="Z669" s="384"/>
    </row>
    <row r="670" spans="1:26" ht="18" customHeight="1" x14ac:dyDescent="0.25">
      <c r="A670" s="384"/>
      <c r="B670" s="4"/>
      <c r="C670" s="384"/>
      <c r="D670" s="403"/>
      <c r="E670" s="384"/>
      <c r="F670" s="384"/>
      <c r="G670" s="384"/>
      <c r="H670" s="384"/>
      <c r="I670" s="384"/>
      <c r="J670" s="384"/>
      <c r="K670" s="384"/>
      <c r="L670" s="384"/>
      <c r="M670" s="384"/>
      <c r="N670" s="384"/>
      <c r="O670" s="384"/>
      <c r="P670" s="384"/>
      <c r="Q670" s="384"/>
      <c r="R670" s="384"/>
      <c r="S670" s="384"/>
      <c r="T670" s="384"/>
      <c r="U670" s="384"/>
      <c r="V670" s="384"/>
      <c r="W670" s="384"/>
      <c r="X670" s="384"/>
      <c r="Y670" s="384"/>
      <c r="Z670" s="384"/>
    </row>
    <row r="671" spans="1:26" ht="18" customHeight="1" x14ac:dyDescent="0.25">
      <c r="A671" s="384"/>
      <c r="B671" s="4"/>
      <c r="C671" s="384"/>
      <c r="D671" s="403"/>
      <c r="E671" s="384"/>
      <c r="F671" s="384"/>
      <c r="G671" s="384"/>
      <c r="H671" s="384"/>
      <c r="I671" s="384"/>
      <c r="J671" s="384"/>
      <c r="K671" s="384"/>
      <c r="L671" s="384"/>
      <c r="M671" s="384"/>
      <c r="N671" s="384"/>
      <c r="O671" s="384"/>
      <c r="P671" s="384"/>
      <c r="Q671" s="384"/>
      <c r="R671" s="384"/>
      <c r="S671" s="384"/>
      <c r="T671" s="384"/>
      <c r="U671" s="384"/>
      <c r="V671" s="384"/>
      <c r="W671" s="384"/>
      <c r="X671" s="384"/>
      <c r="Y671" s="384"/>
      <c r="Z671" s="384"/>
    </row>
    <row r="672" spans="1:26" ht="18" customHeight="1" x14ac:dyDescent="0.25">
      <c r="A672" s="384"/>
      <c r="B672" s="4"/>
      <c r="C672" s="384"/>
      <c r="D672" s="403"/>
      <c r="E672" s="384"/>
      <c r="F672" s="384"/>
      <c r="G672" s="384"/>
      <c r="H672" s="384"/>
      <c r="I672" s="384"/>
      <c r="J672" s="384"/>
      <c r="K672" s="384"/>
      <c r="L672" s="384"/>
      <c r="M672" s="384"/>
      <c r="N672" s="384"/>
      <c r="O672" s="384"/>
      <c r="P672" s="384"/>
      <c r="Q672" s="384"/>
      <c r="R672" s="384"/>
      <c r="S672" s="384"/>
      <c r="T672" s="384"/>
      <c r="U672" s="384"/>
      <c r="V672" s="384"/>
      <c r="W672" s="384"/>
      <c r="X672" s="384"/>
      <c r="Y672" s="384"/>
      <c r="Z672" s="384"/>
    </row>
    <row r="673" spans="1:26" ht="18" customHeight="1" x14ac:dyDescent="0.25">
      <c r="A673" s="384"/>
      <c r="B673" s="4"/>
      <c r="C673" s="384"/>
      <c r="D673" s="403"/>
      <c r="E673" s="384"/>
      <c r="F673" s="384"/>
      <c r="G673" s="384"/>
      <c r="H673" s="384"/>
      <c r="I673" s="384"/>
      <c r="J673" s="384"/>
      <c r="K673" s="384"/>
      <c r="L673" s="384"/>
      <c r="M673" s="384"/>
      <c r="N673" s="384"/>
      <c r="O673" s="384"/>
      <c r="P673" s="384"/>
      <c r="Q673" s="384"/>
      <c r="R673" s="384"/>
      <c r="S673" s="384"/>
      <c r="T673" s="384"/>
      <c r="U673" s="384"/>
      <c r="V673" s="384"/>
      <c r="W673" s="384"/>
      <c r="X673" s="384"/>
      <c r="Y673" s="384"/>
      <c r="Z673" s="384"/>
    </row>
    <row r="674" spans="1:26" ht="18" customHeight="1" x14ac:dyDescent="0.25">
      <c r="A674" s="384"/>
      <c r="B674" s="4"/>
      <c r="C674" s="384"/>
      <c r="D674" s="403"/>
      <c r="E674" s="384"/>
      <c r="F674" s="384"/>
      <c r="G674" s="384"/>
      <c r="H674" s="384"/>
      <c r="I674" s="384"/>
      <c r="J674" s="384"/>
      <c r="K674" s="384"/>
      <c r="L674" s="384"/>
      <c r="M674" s="384"/>
      <c r="N674" s="384"/>
      <c r="O674" s="384"/>
      <c r="P674" s="384"/>
      <c r="Q674" s="384"/>
      <c r="R674" s="384"/>
      <c r="S674" s="384"/>
      <c r="T674" s="384"/>
      <c r="U674" s="384"/>
      <c r="V674" s="384"/>
      <c r="W674" s="384"/>
      <c r="X674" s="384"/>
      <c r="Y674" s="384"/>
      <c r="Z674" s="384"/>
    </row>
    <row r="675" spans="1:26" ht="18" customHeight="1" x14ac:dyDescent="0.25">
      <c r="A675" s="384"/>
      <c r="B675" s="4"/>
      <c r="C675" s="384"/>
      <c r="D675" s="403"/>
      <c r="E675" s="384"/>
      <c r="F675" s="384"/>
      <c r="G675" s="384"/>
      <c r="H675" s="384"/>
      <c r="I675" s="384"/>
      <c r="J675" s="384"/>
      <c r="K675" s="384"/>
      <c r="L675" s="384"/>
      <c r="M675" s="384"/>
      <c r="N675" s="384"/>
      <c r="O675" s="384"/>
      <c r="P675" s="384"/>
      <c r="Q675" s="384"/>
      <c r="R675" s="384"/>
      <c r="S675" s="384"/>
      <c r="T675" s="384"/>
      <c r="U675" s="384"/>
      <c r="V675" s="384"/>
      <c r="W675" s="384"/>
      <c r="X675" s="384"/>
      <c r="Y675" s="384"/>
      <c r="Z675" s="384"/>
    </row>
    <row r="676" spans="1:26" ht="18" customHeight="1" x14ac:dyDescent="0.25">
      <c r="A676" s="384"/>
      <c r="B676" s="4"/>
      <c r="C676" s="384"/>
      <c r="D676" s="403"/>
      <c r="E676" s="384"/>
      <c r="F676" s="384"/>
      <c r="G676" s="384"/>
      <c r="H676" s="384"/>
      <c r="I676" s="384"/>
      <c r="J676" s="384"/>
      <c r="K676" s="384"/>
      <c r="L676" s="384"/>
      <c r="M676" s="384"/>
      <c r="N676" s="384"/>
      <c r="O676" s="384"/>
      <c r="P676" s="384"/>
      <c r="Q676" s="384"/>
      <c r="R676" s="384"/>
      <c r="S676" s="384"/>
      <c r="T676" s="384"/>
      <c r="U676" s="384"/>
      <c r="V676" s="384"/>
      <c r="W676" s="384"/>
      <c r="X676" s="384"/>
      <c r="Y676" s="384"/>
      <c r="Z676" s="384"/>
    </row>
    <row r="677" spans="1:26" ht="18" customHeight="1" x14ac:dyDescent="0.25">
      <c r="A677" s="384"/>
      <c r="B677" s="4"/>
      <c r="C677" s="384"/>
      <c r="D677" s="403"/>
      <c r="E677" s="384"/>
      <c r="F677" s="384"/>
      <c r="G677" s="384"/>
      <c r="H677" s="384"/>
      <c r="I677" s="384"/>
      <c r="J677" s="384"/>
      <c r="K677" s="384"/>
      <c r="L677" s="384"/>
      <c r="M677" s="384"/>
      <c r="N677" s="384"/>
      <c r="O677" s="384"/>
      <c r="P677" s="384"/>
      <c r="Q677" s="384"/>
      <c r="R677" s="384"/>
      <c r="S677" s="384"/>
      <c r="T677" s="384"/>
      <c r="U677" s="384"/>
      <c r="V677" s="384"/>
      <c r="W677" s="384"/>
      <c r="X677" s="384"/>
      <c r="Y677" s="384"/>
      <c r="Z677" s="384"/>
    </row>
    <row r="678" spans="1:26" ht="18" customHeight="1" x14ac:dyDescent="0.25">
      <c r="A678" s="384"/>
      <c r="B678" s="4"/>
      <c r="C678" s="384"/>
      <c r="D678" s="403"/>
      <c r="E678" s="384"/>
      <c r="F678" s="384"/>
      <c r="G678" s="384"/>
      <c r="H678" s="384"/>
      <c r="I678" s="384"/>
      <c r="J678" s="384"/>
      <c r="K678" s="384"/>
      <c r="L678" s="384"/>
      <c r="M678" s="384"/>
      <c r="N678" s="384"/>
      <c r="O678" s="384"/>
      <c r="P678" s="384"/>
      <c r="Q678" s="384"/>
      <c r="R678" s="384"/>
      <c r="S678" s="384"/>
      <c r="T678" s="384"/>
      <c r="U678" s="384"/>
      <c r="V678" s="384"/>
      <c r="W678" s="384"/>
      <c r="X678" s="384"/>
      <c r="Y678" s="384"/>
      <c r="Z678" s="384"/>
    </row>
    <row r="679" spans="1:26" ht="18" customHeight="1" x14ac:dyDescent="0.25">
      <c r="A679" s="384"/>
      <c r="B679" s="4"/>
      <c r="C679" s="384"/>
      <c r="D679" s="403"/>
      <c r="E679" s="384"/>
      <c r="F679" s="384"/>
      <c r="G679" s="384"/>
      <c r="H679" s="384"/>
      <c r="I679" s="384"/>
      <c r="J679" s="384"/>
      <c r="K679" s="384"/>
      <c r="L679" s="384"/>
      <c r="M679" s="384"/>
      <c r="N679" s="384"/>
      <c r="O679" s="384"/>
      <c r="P679" s="384"/>
      <c r="Q679" s="384"/>
      <c r="R679" s="384"/>
      <c r="S679" s="384"/>
      <c r="T679" s="384"/>
      <c r="U679" s="384"/>
      <c r="V679" s="384"/>
      <c r="W679" s="384"/>
      <c r="X679" s="384"/>
      <c r="Y679" s="384"/>
      <c r="Z679" s="384"/>
    </row>
    <row r="680" spans="1:26" ht="18" customHeight="1" x14ac:dyDescent="0.25">
      <c r="A680" s="384"/>
      <c r="B680" s="4"/>
      <c r="C680" s="384"/>
      <c r="D680" s="403"/>
      <c r="E680" s="384"/>
      <c r="F680" s="384"/>
      <c r="G680" s="384"/>
      <c r="H680" s="384"/>
      <c r="I680" s="384"/>
      <c r="J680" s="384"/>
      <c r="K680" s="384"/>
      <c r="L680" s="384"/>
      <c r="M680" s="384"/>
      <c r="N680" s="384"/>
      <c r="O680" s="384"/>
      <c r="P680" s="384"/>
      <c r="Q680" s="384"/>
      <c r="R680" s="384"/>
      <c r="S680" s="384"/>
      <c r="T680" s="384"/>
      <c r="U680" s="384"/>
      <c r="V680" s="384"/>
      <c r="W680" s="384"/>
      <c r="X680" s="384"/>
      <c r="Y680" s="384"/>
      <c r="Z680" s="384"/>
    </row>
    <row r="681" spans="1:26" ht="18" customHeight="1" x14ac:dyDescent="0.25">
      <c r="A681" s="384"/>
      <c r="B681" s="4"/>
      <c r="C681" s="384"/>
      <c r="D681" s="403"/>
      <c r="E681" s="384"/>
      <c r="F681" s="384"/>
      <c r="G681" s="384"/>
      <c r="H681" s="384"/>
      <c r="I681" s="384"/>
      <c r="J681" s="384"/>
      <c r="K681" s="384"/>
      <c r="L681" s="384"/>
      <c r="M681" s="384"/>
      <c r="N681" s="384"/>
      <c r="O681" s="384"/>
      <c r="P681" s="384"/>
      <c r="Q681" s="384"/>
      <c r="R681" s="384"/>
      <c r="S681" s="384"/>
      <c r="T681" s="384"/>
      <c r="U681" s="384"/>
      <c r="V681" s="384"/>
      <c r="W681" s="384"/>
      <c r="X681" s="384"/>
      <c r="Y681" s="384"/>
      <c r="Z681" s="384"/>
    </row>
    <row r="682" spans="1:26" ht="18" customHeight="1" x14ac:dyDescent="0.25">
      <c r="A682" s="384"/>
      <c r="B682" s="4"/>
      <c r="C682" s="384"/>
      <c r="D682" s="403"/>
      <c r="E682" s="384"/>
      <c r="F682" s="384"/>
      <c r="G682" s="384"/>
      <c r="H682" s="384"/>
      <c r="I682" s="384"/>
      <c r="J682" s="384"/>
      <c r="K682" s="384"/>
      <c r="L682" s="384"/>
      <c r="M682" s="384"/>
      <c r="N682" s="384"/>
      <c r="O682" s="384"/>
      <c r="P682" s="384"/>
      <c r="Q682" s="384"/>
      <c r="R682" s="384"/>
      <c r="S682" s="384"/>
      <c r="T682" s="384"/>
      <c r="U682" s="384"/>
      <c r="V682" s="384"/>
      <c r="W682" s="384"/>
      <c r="X682" s="384"/>
      <c r="Y682" s="384"/>
      <c r="Z682" s="384"/>
    </row>
    <row r="683" spans="1:26" ht="18" customHeight="1" x14ac:dyDescent="0.25">
      <c r="A683" s="384"/>
      <c r="B683" s="4"/>
      <c r="C683" s="384"/>
      <c r="D683" s="403"/>
      <c r="E683" s="384"/>
      <c r="F683" s="384"/>
      <c r="G683" s="384"/>
      <c r="H683" s="384"/>
      <c r="I683" s="384"/>
      <c r="J683" s="384"/>
      <c r="K683" s="384"/>
      <c r="L683" s="384"/>
      <c r="M683" s="384"/>
      <c r="N683" s="384"/>
      <c r="O683" s="384"/>
      <c r="P683" s="384"/>
      <c r="Q683" s="384"/>
      <c r="R683" s="384"/>
      <c r="S683" s="384"/>
      <c r="T683" s="384"/>
      <c r="U683" s="384"/>
      <c r="V683" s="384"/>
      <c r="W683" s="384"/>
      <c r="X683" s="384"/>
      <c r="Y683" s="384"/>
      <c r="Z683" s="384"/>
    </row>
    <row r="684" spans="1:26" ht="18" customHeight="1" x14ac:dyDescent="0.25">
      <c r="A684" s="384"/>
      <c r="B684" s="4"/>
      <c r="C684" s="384"/>
      <c r="D684" s="403"/>
      <c r="E684" s="384"/>
      <c r="F684" s="384"/>
      <c r="G684" s="384"/>
      <c r="H684" s="384"/>
      <c r="I684" s="384"/>
      <c r="J684" s="384"/>
      <c r="K684" s="384"/>
      <c r="L684" s="384"/>
      <c r="M684" s="384"/>
      <c r="N684" s="384"/>
      <c r="O684" s="384"/>
      <c r="P684" s="384"/>
      <c r="Q684" s="384"/>
      <c r="R684" s="384"/>
      <c r="S684" s="384"/>
      <c r="T684" s="384"/>
      <c r="U684" s="384"/>
      <c r="V684" s="384"/>
      <c r="W684" s="384"/>
      <c r="X684" s="384"/>
      <c r="Y684" s="384"/>
      <c r="Z684" s="384"/>
    </row>
    <row r="685" spans="1:26" ht="18" customHeight="1" x14ac:dyDescent="0.25">
      <c r="A685" s="384"/>
      <c r="B685" s="4"/>
      <c r="C685" s="384"/>
      <c r="D685" s="403"/>
      <c r="E685" s="384"/>
      <c r="F685" s="384"/>
      <c r="G685" s="384"/>
      <c r="H685" s="384"/>
      <c r="I685" s="384"/>
      <c r="J685" s="384"/>
      <c r="K685" s="384"/>
      <c r="L685" s="384"/>
      <c r="M685" s="384"/>
      <c r="N685" s="384"/>
      <c r="O685" s="384"/>
      <c r="P685" s="384"/>
      <c r="Q685" s="384"/>
      <c r="R685" s="384"/>
      <c r="S685" s="384"/>
      <c r="T685" s="384"/>
      <c r="U685" s="384"/>
      <c r="V685" s="384"/>
      <c r="W685" s="384"/>
      <c r="X685" s="384"/>
      <c r="Y685" s="384"/>
      <c r="Z685" s="384"/>
    </row>
    <row r="686" spans="1:26" ht="18" customHeight="1" x14ac:dyDescent="0.25">
      <c r="A686" s="384"/>
      <c r="B686" s="4"/>
      <c r="C686" s="384"/>
      <c r="D686" s="403"/>
      <c r="E686" s="384"/>
      <c r="F686" s="384"/>
      <c r="G686" s="384"/>
      <c r="H686" s="384"/>
      <c r="I686" s="384"/>
      <c r="J686" s="384"/>
      <c r="K686" s="384"/>
      <c r="L686" s="384"/>
      <c r="M686" s="384"/>
      <c r="N686" s="384"/>
      <c r="O686" s="384"/>
      <c r="P686" s="384"/>
      <c r="Q686" s="384"/>
      <c r="R686" s="384"/>
      <c r="S686" s="384"/>
      <c r="T686" s="384"/>
      <c r="U686" s="384"/>
      <c r="V686" s="384"/>
      <c r="W686" s="384"/>
      <c r="X686" s="384"/>
      <c r="Y686" s="384"/>
      <c r="Z686" s="384"/>
    </row>
    <row r="687" spans="1:26" ht="18" customHeight="1" x14ac:dyDescent="0.25">
      <c r="A687" s="384"/>
      <c r="B687" s="4"/>
      <c r="C687" s="384"/>
      <c r="D687" s="403"/>
      <c r="E687" s="384"/>
      <c r="F687" s="384"/>
      <c r="G687" s="384"/>
      <c r="H687" s="384"/>
      <c r="I687" s="384"/>
      <c r="J687" s="384"/>
      <c r="K687" s="384"/>
      <c r="L687" s="384"/>
      <c r="M687" s="384"/>
      <c r="N687" s="384"/>
      <c r="O687" s="384"/>
      <c r="P687" s="384"/>
      <c r="Q687" s="384"/>
      <c r="R687" s="384"/>
      <c r="S687" s="384"/>
      <c r="T687" s="384"/>
      <c r="U687" s="384"/>
      <c r="V687" s="384"/>
      <c r="W687" s="384"/>
      <c r="X687" s="384"/>
      <c r="Y687" s="384"/>
      <c r="Z687" s="384"/>
    </row>
    <row r="688" spans="1:26" ht="18" customHeight="1" x14ac:dyDescent="0.25">
      <c r="A688" s="384"/>
      <c r="B688" s="4"/>
      <c r="C688" s="384"/>
      <c r="D688" s="403"/>
      <c r="E688" s="384"/>
      <c r="F688" s="384"/>
      <c r="G688" s="384"/>
      <c r="H688" s="384"/>
      <c r="I688" s="384"/>
      <c r="J688" s="384"/>
      <c r="K688" s="384"/>
      <c r="L688" s="384"/>
      <c r="M688" s="384"/>
      <c r="N688" s="384"/>
      <c r="O688" s="384"/>
      <c r="P688" s="384"/>
      <c r="Q688" s="384"/>
      <c r="R688" s="384"/>
      <c r="S688" s="384"/>
      <c r="T688" s="384"/>
      <c r="U688" s="384"/>
      <c r="V688" s="384"/>
      <c r="W688" s="384"/>
      <c r="X688" s="384"/>
      <c r="Y688" s="384"/>
      <c r="Z688" s="384"/>
    </row>
    <row r="689" spans="1:26" ht="18" customHeight="1" x14ac:dyDescent="0.25">
      <c r="A689" s="384"/>
      <c r="B689" s="4"/>
      <c r="C689" s="384"/>
      <c r="D689" s="403"/>
      <c r="E689" s="384"/>
      <c r="F689" s="384"/>
      <c r="G689" s="384"/>
      <c r="H689" s="384"/>
      <c r="I689" s="384"/>
      <c r="J689" s="384"/>
      <c r="K689" s="384"/>
      <c r="L689" s="384"/>
      <c r="M689" s="384"/>
      <c r="N689" s="384"/>
      <c r="O689" s="384"/>
      <c r="P689" s="384"/>
      <c r="Q689" s="384"/>
      <c r="R689" s="384"/>
      <c r="S689" s="384"/>
      <c r="T689" s="384"/>
      <c r="U689" s="384"/>
      <c r="V689" s="384"/>
      <c r="W689" s="384"/>
      <c r="X689" s="384"/>
      <c r="Y689" s="384"/>
      <c r="Z689" s="384"/>
    </row>
    <row r="690" spans="1:26" ht="18" customHeight="1" x14ac:dyDescent="0.25">
      <c r="A690" s="384"/>
      <c r="B690" s="4"/>
      <c r="C690" s="384"/>
      <c r="D690" s="403"/>
      <c r="E690" s="384"/>
      <c r="F690" s="384"/>
      <c r="G690" s="384"/>
      <c r="H690" s="384"/>
      <c r="I690" s="384"/>
      <c r="J690" s="384"/>
      <c r="K690" s="384"/>
      <c r="L690" s="384"/>
      <c r="M690" s="384"/>
      <c r="N690" s="384"/>
      <c r="O690" s="384"/>
      <c r="P690" s="384"/>
      <c r="Q690" s="384"/>
      <c r="R690" s="384"/>
      <c r="S690" s="384"/>
      <c r="T690" s="384"/>
      <c r="U690" s="384"/>
      <c r="V690" s="384"/>
      <c r="W690" s="384"/>
      <c r="X690" s="384"/>
      <c r="Y690" s="384"/>
      <c r="Z690" s="384"/>
    </row>
    <row r="691" spans="1:26" ht="18" customHeight="1" x14ac:dyDescent="0.25">
      <c r="A691" s="384"/>
      <c r="B691" s="4"/>
      <c r="C691" s="384"/>
      <c r="D691" s="403"/>
      <c r="E691" s="384"/>
      <c r="F691" s="384"/>
      <c r="G691" s="384"/>
      <c r="H691" s="384"/>
      <c r="I691" s="384"/>
      <c r="J691" s="384"/>
      <c r="K691" s="384"/>
      <c r="L691" s="384"/>
      <c r="M691" s="384"/>
      <c r="N691" s="384"/>
      <c r="O691" s="384"/>
      <c r="P691" s="384"/>
      <c r="Q691" s="384"/>
      <c r="R691" s="384"/>
      <c r="S691" s="384"/>
      <c r="T691" s="384"/>
      <c r="U691" s="384"/>
      <c r="V691" s="384"/>
      <c r="W691" s="384"/>
      <c r="X691" s="384"/>
      <c r="Y691" s="384"/>
      <c r="Z691" s="384"/>
    </row>
    <row r="692" spans="1:26" ht="18" customHeight="1" x14ac:dyDescent="0.25">
      <c r="A692" s="384"/>
      <c r="B692" s="4"/>
      <c r="C692" s="384"/>
      <c r="D692" s="403"/>
      <c r="E692" s="384"/>
      <c r="F692" s="384"/>
      <c r="G692" s="384"/>
      <c r="H692" s="384"/>
      <c r="I692" s="384"/>
      <c r="J692" s="384"/>
      <c r="K692" s="384"/>
      <c r="L692" s="384"/>
      <c r="M692" s="384"/>
      <c r="N692" s="384"/>
      <c r="O692" s="384"/>
      <c r="P692" s="384"/>
      <c r="Q692" s="384"/>
      <c r="R692" s="384"/>
      <c r="S692" s="384"/>
      <c r="T692" s="384"/>
      <c r="U692" s="384"/>
      <c r="V692" s="384"/>
      <c r="W692" s="384"/>
      <c r="X692" s="384"/>
      <c r="Y692" s="384"/>
      <c r="Z692" s="384"/>
    </row>
    <row r="693" spans="1:26" ht="18" customHeight="1" x14ac:dyDescent="0.25">
      <c r="A693" s="384"/>
      <c r="B693" s="4"/>
      <c r="C693" s="384"/>
      <c r="D693" s="403"/>
      <c r="E693" s="384"/>
      <c r="F693" s="384"/>
      <c r="G693" s="384"/>
      <c r="H693" s="384"/>
      <c r="I693" s="384"/>
      <c r="J693" s="384"/>
      <c r="K693" s="384"/>
      <c r="L693" s="384"/>
      <c r="M693" s="384"/>
      <c r="N693" s="384"/>
      <c r="O693" s="384"/>
      <c r="P693" s="384"/>
      <c r="Q693" s="384"/>
      <c r="R693" s="384"/>
      <c r="S693" s="384"/>
      <c r="T693" s="384"/>
      <c r="U693" s="384"/>
      <c r="V693" s="384"/>
      <c r="W693" s="384"/>
      <c r="X693" s="384"/>
      <c r="Y693" s="384"/>
      <c r="Z693" s="384"/>
    </row>
    <row r="694" spans="1:26" ht="18" customHeight="1" x14ac:dyDescent="0.25">
      <c r="A694" s="384"/>
      <c r="B694" s="4"/>
      <c r="C694" s="384"/>
      <c r="D694" s="403"/>
      <c r="E694" s="384"/>
      <c r="F694" s="384"/>
      <c r="G694" s="384"/>
      <c r="H694" s="384"/>
      <c r="I694" s="384"/>
      <c r="J694" s="384"/>
      <c r="K694" s="384"/>
      <c r="L694" s="384"/>
      <c r="M694" s="384"/>
      <c r="N694" s="384"/>
      <c r="O694" s="384"/>
      <c r="P694" s="384"/>
      <c r="Q694" s="384"/>
      <c r="R694" s="384"/>
      <c r="S694" s="384"/>
      <c r="T694" s="384"/>
      <c r="U694" s="384"/>
      <c r="V694" s="384"/>
      <c r="W694" s="384"/>
      <c r="X694" s="384"/>
      <c r="Y694" s="384"/>
      <c r="Z694" s="384"/>
    </row>
    <row r="695" spans="1:26" ht="18" customHeight="1" x14ac:dyDescent="0.25">
      <c r="A695" s="384"/>
      <c r="B695" s="4"/>
      <c r="C695" s="384"/>
      <c r="D695" s="403"/>
      <c r="E695" s="384"/>
      <c r="F695" s="384"/>
      <c r="G695" s="384"/>
      <c r="H695" s="384"/>
      <c r="I695" s="384"/>
      <c r="J695" s="384"/>
      <c r="K695" s="384"/>
      <c r="L695" s="384"/>
      <c r="M695" s="384"/>
      <c r="N695" s="384"/>
      <c r="O695" s="384"/>
      <c r="P695" s="384"/>
      <c r="Q695" s="384"/>
      <c r="R695" s="384"/>
      <c r="S695" s="384"/>
      <c r="T695" s="384"/>
      <c r="U695" s="384"/>
      <c r="V695" s="384"/>
      <c r="W695" s="384"/>
      <c r="X695" s="384"/>
      <c r="Y695" s="384"/>
      <c r="Z695" s="384"/>
    </row>
    <row r="696" spans="1:26" ht="18" customHeight="1" x14ac:dyDescent="0.25">
      <c r="A696" s="384"/>
      <c r="B696" s="4"/>
      <c r="C696" s="384"/>
      <c r="D696" s="403"/>
      <c r="E696" s="384"/>
      <c r="F696" s="384"/>
      <c r="G696" s="384"/>
      <c r="H696" s="384"/>
      <c r="I696" s="384"/>
      <c r="J696" s="384"/>
      <c r="K696" s="384"/>
      <c r="L696" s="384"/>
      <c r="M696" s="384"/>
      <c r="N696" s="384"/>
      <c r="O696" s="384"/>
      <c r="P696" s="384"/>
      <c r="Q696" s="384"/>
      <c r="R696" s="384"/>
      <c r="S696" s="384"/>
      <c r="T696" s="384"/>
      <c r="U696" s="384"/>
      <c r="V696" s="384"/>
      <c r="W696" s="384"/>
      <c r="X696" s="384"/>
      <c r="Y696" s="384"/>
      <c r="Z696" s="384"/>
    </row>
    <row r="697" spans="1:26" ht="18" customHeight="1" x14ac:dyDescent="0.25">
      <c r="A697" s="384"/>
      <c r="B697" s="4"/>
      <c r="C697" s="384"/>
      <c r="D697" s="403"/>
      <c r="E697" s="384"/>
      <c r="F697" s="384"/>
      <c r="G697" s="384"/>
      <c r="H697" s="384"/>
      <c r="I697" s="384"/>
      <c r="J697" s="384"/>
      <c r="K697" s="384"/>
      <c r="L697" s="384"/>
      <c r="M697" s="384"/>
      <c r="N697" s="384"/>
      <c r="O697" s="384"/>
      <c r="P697" s="384"/>
      <c r="Q697" s="384"/>
      <c r="R697" s="384"/>
      <c r="S697" s="384"/>
      <c r="T697" s="384"/>
      <c r="U697" s="384"/>
      <c r="V697" s="384"/>
      <c r="W697" s="384"/>
      <c r="X697" s="384"/>
      <c r="Y697" s="384"/>
      <c r="Z697" s="384"/>
    </row>
    <row r="698" spans="1:26" ht="18" customHeight="1" x14ac:dyDescent="0.25">
      <c r="A698" s="384"/>
      <c r="B698" s="4"/>
      <c r="C698" s="384"/>
      <c r="D698" s="403"/>
      <c r="E698" s="384"/>
      <c r="F698" s="384"/>
      <c r="G698" s="384"/>
      <c r="H698" s="384"/>
      <c r="I698" s="384"/>
      <c r="J698" s="384"/>
      <c r="K698" s="384"/>
      <c r="L698" s="384"/>
      <c r="M698" s="384"/>
      <c r="N698" s="384"/>
      <c r="O698" s="384"/>
      <c r="P698" s="384"/>
      <c r="Q698" s="384"/>
      <c r="R698" s="384"/>
      <c r="S698" s="384"/>
      <c r="T698" s="384"/>
      <c r="U698" s="384"/>
      <c r="V698" s="384"/>
      <c r="W698" s="384"/>
      <c r="X698" s="384"/>
      <c r="Y698" s="384"/>
      <c r="Z698" s="384"/>
    </row>
    <row r="699" spans="1:26" ht="18" customHeight="1" x14ac:dyDescent="0.25">
      <c r="A699" s="384"/>
      <c r="B699" s="4"/>
      <c r="C699" s="384"/>
      <c r="D699" s="403"/>
      <c r="E699" s="384"/>
      <c r="F699" s="384"/>
      <c r="G699" s="384"/>
      <c r="H699" s="384"/>
      <c r="I699" s="384"/>
      <c r="J699" s="384"/>
      <c r="K699" s="384"/>
      <c r="L699" s="384"/>
      <c r="M699" s="384"/>
      <c r="N699" s="384"/>
      <c r="O699" s="384"/>
      <c r="P699" s="384"/>
      <c r="Q699" s="384"/>
      <c r="R699" s="384"/>
      <c r="S699" s="384"/>
      <c r="T699" s="384"/>
      <c r="U699" s="384"/>
      <c r="V699" s="384"/>
      <c r="W699" s="384"/>
      <c r="X699" s="384"/>
      <c r="Y699" s="384"/>
      <c r="Z699" s="384"/>
    </row>
    <row r="700" spans="1:26" ht="18" customHeight="1" x14ac:dyDescent="0.25">
      <c r="A700" s="384"/>
      <c r="B700" s="4"/>
      <c r="C700" s="384"/>
      <c r="D700" s="403"/>
      <c r="E700" s="384"/>
      <c r="F700" s="384"/>
      <c r="G700" s="384"/>
      <c r="H700" s="384"/>
      <c r="I700" s="384"/>
      <c r="J700" s="384"/>
      <c r="K700" s="384"/>
      <c r="L700" s="384"/>
      <c r="M700" s="384"/>
      <c r="N700" s="384"/>
      <c r="O700" s="384"/>
      <c r="P700" s="384"/>
      <c r="Q700" s="384"/>
      <c r="R700" s="384"/>
      <c r="S700" s="384"/>
      <c r="T700" s="384"/>
      <c r="U700" s="384"/>
      <c r="V700" s="384"/>
      <c r="W700" s="384"/>
      <c r="X700" s="384"/>
      <c r="Y700" s="384"/>
      <c r="Z700" s="384"/>
    </row>
    <row r="701" spans="1:26" ht="18" customHeight="1" x14ac:dyDescent="0.25">
      <c r="A701" s="384"/>
      <c r="B701" s="4"/>
      <c r="C701" s="384"/>
      <c r="D701" s="403"/>
      <c r="E701" s="384"/>
      <c r="F701" s="384"/>
      <c r="G701" s="384"/>
      <c r="H701" s="384"/>
      <c r="I701" s="384"/>
      <c r="J701" s="384"/>
      <c r="K701" s="384"/>
      <c r="L701" s="384"/>
      <c r="M701" s="384"/>
      <c r="N701" s="384"/>
      <c r="O701" s="384"/>
      <c r="P701" s="384"/>
      <c r="Q701" s="384"/>
      <c r="R701" s="384"/>
      <c r="S701" s="384"/>
      <c r="T701" s="384"/>
      <c r="U701" s="384"/>
      <c r="V701" s="384"/>
      <c r="W701" s="384"/>
      <c r="X701" s="384"/>
      <c r="Y701" s="384"/>
      <c r="Z701" s="384"/>
    </row>
    <row r="702" spans="1:26" ht="18" customHeight="1" x14ac:dyDescent="0.25">
      <c r="A702" s="384"/>
      <c r="B702" s="4"/>
      <c r="C702" s="384"/>
      <c r="D702" s="403"/>
      <c r="E702" s="384"/>
      <c r="F702" s="384"/>
      <c r="G702" s="384"/>
      <c r="H702" s="384"/>
      <c r="I702" s="384"/>
      <c r="J702" s="384"/>
      <c r="K702" s="384"/>
      <c r="L702" s="384"/>
      <c r="M702" s="384"/>
      <c r="N702" s="384"/>
      <c r="O702" s="384"/>
      <c r="P702" s="384"/>
      <c r="Q702" s="384"/>
      <c r="R702" s="384"/>
      <c r="S702" s="384"/>
      <c r="T702" s="384"/>
      <c r="U702" s="384"/>
      <c r="V702" s="384"/>
      <c r="W702" s="384"/>
      <c r="X702" s="384"/>
      <c r="Y702" s="384"/>
      <c r="Z702" s="384"/>
    </row>
    <row r="703" spans="1:26" ht="18" customHeight="1" x14ac:dyDescent="0.25">
      <c r="A703" s="384"/>
      <c r="B703" s="4"/>
      <c r="C703" s="384"/>
      <c r="D703" s="403"/>
      <c r="E703" s="384"/>
      <c r="F703" s="384"/>
      <c r="G703" s="384"/>
      <c r="H703" s="384"/>
      <c r="I703" s="384"/>
      <c r="J703" s="384"/>
      <c r="K703" s="384"/>
      <c r="L703" s="384"/>
      <c r="M703" s="384"/>
      <c r="N703" s="384"/>
      <c r="O703" s="384"/>
      <c r="P703" s="384"/>
      <c r="Q703" s="384"/>
      <c r="R703" s="384"/>
      <c r="S703" s="384"/>
      <c r="T703" s="384"/>
      <c r="U703" s="384"/>
      <c r="V703" s="384"/>
      <c r="W703" s="384"/>
      <c r="X703" s="384"/>
      <c r="Y703" s="384"/>
      <c r="Z703" s="384"/>
    </row>
    <row r="704" spans="1:26" ht="18" customHeight="1" x14ac:dyDescent="0.25">
      <c r="A704" s="384"/>
      <c r="B704" s="4"/>
      <c r="C704" s="384"/>
      <c r="D704" s="403"/>
      <c r="E704" s="384"/>
      <c r="F704" s="384"/>
      <c r="G704" s="384"/>
      <c r="H704" s="384"/>
      <c r="I704" s="384"/>
      <c r="J704" s="384"/>
      <c r="K704" s="384"/>
      <c r="L704" s="384"/>
      <c r="M704" s="384"/>
      <c r="N704" s="384"/>
      <c r="O704" s="384"/>
      <c r="P704" s="384"/>
      <c r="Q704" s="384"/>
      <c r="R704" s="384"/>
      <c r="S704" s="384"/>
      <c r="T704" s="384"/>
      <c r="U704" s="384"/>
      <c r="V704" s="384"/>
      <c r="W704" s="384"/>
      <c r="X704" s="384"/>
      <c r="Y704" s="384"/>
      <c r="Z704" s="384"/>
    </row>
    <row r="705" spans="1:26" ht="18" customHeight="1" x14ac:dyDescent="0.25">
      <c r="A705" s="384"/>
      <c r="B705" s="4"/>
      <c r="C705" s="384"/>
      <c r="D705" s="403"/>
      <c r="E705" s="384"/>
      <c r="F705" s="384"/>
      <c r="G705" s="384"/>
      <c r="H705" s="384"/>
      <c r="I705" s="384"/>
      <c r="J705" s="384"/>
      <c r="K705" s="384"/>
      <c r="L705" s="384"/>
      <c r="M705" s="384"/>
      <c r="N705" s="384"/>
      <c r="O705" s="384"/>
      <c r="P705" s="384"/>
      <c r="Q705" s="384"/>
      <c r="R705" s="384"/>
      <c r="S705" s="384"/>
      <c r="T705" s="384"/>
      <c r="U705" s="384"/>
      <c r="V705" s="384"/>
      <c r="W705" s="384"/>
      <c r="X705" s="384"/>
      <c r="Y705" s="384"/>
      <c r="Z705" s="384"/>
    </row>
    <row r="706" spans="1:26" ht="18" customHeight="1" x14ac:dyDescent="0.25">
      <c r="A706" s="384"/>
      <c r="B706" s="4"/>
      <c r="C706" s="384"/>
      <c r="D706" s="403"/>
      <c r="E706" s="384"/>
      <c r="F706" s="384"/>
      <c r="G706" s="384"/>
      <c r="H706" s="384"/>
      <c r="I706" s="384"/>
      <c r="J706" s="384"/>
      <c r="K706" s="384"/>
      <c r="L706" s="384"/>
      <c r="M706" s="384"/>
      <c r="N706" s="384"/>
      <c r="O706" s="384"/>
      <c r="P706" s="384"/>
      <c r="Q706" s="384"/>
      <c r="R706" s="384"/>
      <c r="S706" s="384"/>
      <c r="T706" s="384"/>
      <c r="U706" s="384"/>
      <c r="V706" s="384"/>
      <c r="W706" s="384"/>
      <c r="X706" s="384"/>
      <c r="Y706" s="384"/>
      <c r="Z706" s="384"/>
    </row>
    <row r="707" spans="1:26" ht="18" customHeight="1" x14ac:dyDescent="0.25">
      <c r="A707" s="384"/>
      <c r="B707" s="4"/>
      <c r="C707" s="384"/>
      <c r="D707" s="403"/>
      <c r="E707" s="384"/>
      <c r="F707" s="384"/>
      <c r="G707" s="384"/>
      <c r="H707" s="384"/>
      <c r="I707" s="384"/>
      <c r="J707" s="384"/>
      <c r="K707" s="384"/>
      <c r="L707" s="384"/>
      <c r="M707" s="384"/>
      <c r="N707" s="384"/>
      <c r="O707" s="384"/>
      <c r="P707" s="384"/>
      <c r="Q707" s="384"/>
      <c r="R707" s="384"/>
      <c r="S707" s="384"/>
      <c r="T707" s="384"/>
      <c r="U707" s="384"/>
      <c r="V707" s="384"/>
      <c r="W707" s="384"/>
      <c r="X707" s="384"/>
      <c r="Y707" s="384"/>
      <c r="Z707" s="384"/>
    </row>
    <row r="708" spans="1:26" ht="18" customHeight="1" x14ac:dyDescent="0.25">
      <c r="A708" s="384"/>
      <c r="B708" s="4"/>
      <c r="C708" s="384"/>
      <c r="D708" s="403"/>
      <c r="E708" s="384"/>
      <c r="F708" s="384"/>
      <c r="G708" s="384"/>
      <c r="H708" s="384"/>
      <c r="I708" s="384"/>
      <c r="J708" s="384"/>
      <c r="K708" s="384"/>
      <c r="L708" s="384"/>
      <c r="M708" s="384"/>
      <c r="N708" s="384"/>
      <c r="O708" s="384"/>
      <c r="P708" s="384"/>
      <c r="Q708" s="384"/>
      <c r="R708" s="384"/>
      <c r="S708" s="384"/>
      <c r="T708" s="384"/>
      <c r="U708" s="384"/>
      <c r="V708" s="384"/>
      <c r="W708" s="384"/>
      <c r="X708" s="384"/>
      <c r="Y708" s="384"/>
      <c r="Z708" s="384"/>
    </row>
    <row r="709" spans="1:26" ht="18" customHeight="1" x14ac:dyDescent="0.25">
      <c r="A709" s="384"/>
      <c r="B709" s="4"/>
      <c r="C709" s="384"/>
      <c r="D709" s="403"/>
      <c r="E709" s="384"/>
      <c r="F709" s="384"/>
      <c r="G709" s="384"/>
      <c r="H709" s="384"/>
      <c r="I709" s="384"/>
      <c r="J709" s="384"/>
      <c r="K709" s="384"/>
      <c r="L709" s="384"/>
      <c r="M709" s="384"/>
      <c r="N709" s="384"/>
      <c r="O709" s="384"/>
      <c r="P709" s="384"/>
      <c r="Q709" s="384"/>
      <c r="R709" s="384"/>
      <c r="S709" s="384"/>
      <c r="T709" s="384"/>
      <c r="U709" s="384"/>
      <c r="V709" s="384"/>
      <c r="W709" s="384"/>
      <c r="X709" s="384"/>
      <c r="Y709" s="384"/>
      <c r="Z709" s="384"/>
    </row>
    <row r="710" spans="1:26" ht="18" customHeight="1" x14ac:dyDescent="0.25">
      <c r="A710" s="384"/>
      <c r="B710" s="4"/>
      <c r="C710" s="384"/>
      <c r="D710" s="403"/>
      <c r="E710" s="384"/>
      <c r="F710" s="384"/>
      <c r="G710" s="384"/>
      <c r="H710" s="384"/>
      <c r="I710" s="384"/>
      <c r="J710" s="384"/>
      <c r="K710" s="384"/>
      <c r="L710" s="384"/>
      <c r="M710" s="384"/>
      <c r="N710" s="384"/>
      <c r="O710" s="384"/>
      <c r="P710" s="384"/>
      <c r="Q710" s="384"/>
      <c r="R710" s="384"/>
      <c r="S710" s="384"/>
      <c r="T710" s="384"/>
      <c r="U710" s="384"/>
      <c r="V710" s="384"/>
      <c r="W710" s="384"/>
      <c r="X710" s="384"/>
      <c r="Y710" s="384"/>
      <c r="Z710" s="384"/>
    </row>
    <row r="711" spans="1:26" ht="18" customHeight="1" x14ac:dyDescent="0.25">
      <c r="A711" s="384"/>
      <c r="B711" s="4"/>
      <c r="C711" s="384"/>
      <c r="D711" s="403"/>
      <c r="E711" s="384"/>
      <c r="F711" s="384"/>
      <c r="G711" s="384"/>
      <c r="H711" s="384"/>
      <c r="I711" s="384"/>
      <c r="J711" s="384"/>
      <c r="K711" s="384"/>
      <c r="L711" s="384"/>
      <c r="M711" s="384"/>
      <c r="N711" s="384"/>
      <c r="O711" s="384"/>
      <c r="P711" s="384"/>
      <c r="Q711" s="384"/>
      <c r="R711" s="384"/>
      <c r="S711" s="384"/>
      <c r="T711" s="384"/>
      <c r="U711" s="384"/>
      <c r="V711" s="384"/>
      <c r="W711" s="384"/>
      <c r="X711" s="384"/>
      <c r="Y711" s="384"/>
      <c r="Z711" s="384"/>
    </row>
    <row r="712" spans="1:26" ht="18" customHeight="1" x14ac:dyDescent="0.25">
      <c r="A712" s="384"/>
      <c r="B712" s="4"/>
      <c r="C712" s="384"/>
      <c r="D712" s="403"/>
      <c r="E712" s="384"/>
      <c r="F712" s="384"/>
      <c r="G712" s="384"/>
      <c r="H712" s="384"/>
      <c r="I712" s="384"/>
      <c r="J712" s="384"/>
      <c r="K712" s="384"/>
      <c r="L712" s="384"/>
      <c r="M712" s="384"/>
      <c r="N712" s="384"/>
      <c r="O712" s="384"/>
      <c r="P712" s="384"/>
      <c r="Q712" s="384"/>
      <c r="R712" s="384"/>
      <c r="S712" s="384"/>
      <c r="T712" s="384"/>
      <c r="U712" s="384"/>
      <c r="V712" s="384"/>
      <c r="W712" s="384"/>
      <c r="X712" s="384"/>
      <c r="Y712" s="384"/>
      <c r="Z712" s="384"/>
    </row>
    <row r="713" spans="1:26" ht="18" customHeight="1" x14ac:dyDescent="0.25">
      <c r="A713" s="384"/>
      <c r="B713" s="4"/>
      <c r="C713" s="384"/>
      <c r="D713" s="403"/>
      <c r="E713" s="384"/>
      <c r="F713" s="384"/>
      <c r="G713" s="384"/>
      <c r="H713" s="384"/>
      <c r="I713" s="384"/>
      <c r="J713" s="384"/>
      <c r="K713" s="384"/>
      <c r="L713" s="384"/>
      <c r="M713" s="384"/>
      <c r="N713" s="384"/>
      <c r="O713" s="384"/>
      <c r="P713" s="384"/>
      <c r="Q713" s="384"/>
      <c r="R713" s="384"/>
      <c r="S713" s="384"/>
      <c r="T713" s="384"/>
      <c r="U713" s="384"/>
      <c r="V713" s="384"/>
      <c r="W713" s="384"/>
      <c r="X713" s="384"/>
      <c r="Y713" s="384"/>
      <c r="Z713" s="384"/>
    </row>
    <row r="714" spans="1:26" ht="18" customHeight="1" x14ac:dyDescent="0.25">
      <c r="A714" s="384"/>
      <c r="B714" s="4"/>
      <c r="C714" s="384"/>
      <c r="D714" s="403"/>
      <c r="E714" s="384"/>
      <c r="F714" s="384"/>
      <c r="G714" s="384"/>
      <c r="H714" s="384"/>
      <c r="I714" s="384"/>
      <c r="J714" s="384"/>
      <c r="K714" s="384"/>
      <c r="L714" s="384"/>
      <c r="M714" s="384"/>
      <c r="N714" s="384"/>
      <c r="O714" s="384"/>
      <c r="P714" s="384"/>
      <c r="Q714" s="384"/>
      <c r="R714" s="384"/>
      <c r="S714" s="384"/>
      <c r="T714" s="384"/>
      <c r="U714" s="384"/>
      <c r="V714" s="384"/>
      <c r="W714" s="384"/>
      <c r="X714" s="384"/>
      <c r="Y714" s="384"/>
      <c r="Z714" s="384"/>
    </row>
    <row r="715" spans="1:26" ht="18" customHeight="1" x14ac:dyDescent="0.25">
      <c r="A715" s="384"/>
      <c r="B715" s="4"/>
      <c r="C715" s="384"/>
      <c r="D715" s="403"/>
      <c r="E715" s="384"/>
      <c r="F715" s="384"/>
      <c r="G715" s="384"/>
      <c r="H715" s="384"/>
      <c r="I715" s="384"/>
      <c r="J715" s="384"/>
      <c r="K715" s="384"/>
      <c r="L715" s="384"/>
      <c r="M715" s="384"/>
      <c r="N715" s="384"/>
      <c r="O715" s="384"/>
      <c r="P715" s="384"/>
      <c r="Q715" s="384"/>
      <c r="R715" s="384"/>
      <c r="S715" s="384"/>
      <c r="T715" s="384"/>
      <c r="U715" s="384"/>
      <c r="V715" s="384"/>
      <c r="W715" s="384"/>
      <c r="X715" s="384"/>
      <c r="Y715" s="384"/>
      <c r="Z715" s="384"/>
    </row>
    <row r="716" spans="1:26" ht="18" customHeight="1" x14ac:dyDescent="0.25">
      <c r="A716" s="384"/>
      <c r="B716" s="4"/>
      <c r="C716" s="384"/>
      <c r="D716" s="403"/>
      <c r="E716" s="384"/>
      <c r="F716" s="384"/>
      <c r="G716" s="384"/>
      <c r="H716" s="384"/>
      <c r="I716" s="384"/>
      <c r="J716" s="384"/>
      <c r="K716" s="384"/>
      <c r="L716" s="384"/>
      <c r="M716" s="384"/>
      <c r="N716" s="384"/>
      <c r="O716" s="384"/>
      <c r="P716" s="384"/>
      <c r="Q716" s="384"/>
      <c r="R716" s="384"/>
      <c r="S716" s="384"/>
      <c r="T716" s="384"/>
      <c r="U716" s="384"/>
      <c r="V716" s="384"/>
      <c r="W716" s="384"/>
      <c r="X716" s="384"/>
      <c r="Y716" s="384"/>
      <c r="Z716" s="384"/>
    </row>
    <row r="717" spans="1:26" ht="18" customHeight="1" x14ac:dyDescent="0.25">
      <c r="A717" s="384"/>
      <c r="B717" s="4"/>
      <c r="C717" s="384"/>
      <c r="D717" s="403"/>
      <c r="E717" s="384"/>
      <c r="F717" s="384"/>
      <c r="G717" s="384"/>
      <c r="H717" s="384"/>
      <c r="I717" s="384"/>
      <c r="J717" s="384"/>
      <c r="K717" s="384"/>
      <c r="L717" s="384"/>
      <c r="M717" s="384"/>
      <c r="N717" s="384"/>
      <c r="O717" s="384"/>
      <c r="P717" s="384"/>
      <c r="Q717" s="384"/>
      <c r="R717" s="384"/>
      <c r="S717" s="384"/>
      <c r="T717" s="384"/>
      <c r="U717" s="384"/>
      <c r="V717" s="384"/>
      <c r="W717" s="384"/>
      <c r="X717" s="384"/>
      <c r="Y717" s="384"/>
      <c r="Z717" s="384"/>
    </row>
    <row r="718" spans="1:26" ht="18" customHeight="1" x14ac:dyDescent="0.25">
      <c r="A718" s="384"/>
      <c r="B718" s="4"/>
      <c r="C718" s="384"/>
      <c r="D718" s="403"/>
      <c r="E718" s="384"/>
      <c r="F718" s="384"/>
      <c r="G718" s="384"/>
      <c r="H718" s="384"/>
      <c r="I718" s="384"/>
      <c r="J718" s="384"/>
      <c r="K718" s="384"/>
      <c r="L718" s="384"/>
      <c r="M718" s="384"/>
      <c r="N718" s="384"/>
      <c r="O718" s="384"/>
      <c r="P718" s="384"/>
      <c r="Q718" s="384"/>
      <c r="R718" s="384"/>
      <c r="S718" s="384"/>
      <c r="T718" s="384"/>
      <c r="U718" s="384"/>
      <c r="V718" s="384"/>
      <c r="W718" s="384"/>
      <c r="X718" s="384"/>
      <c r="Y718" s="384"/>
      <c r="Z718" s="384"/>
    </row>
    <row r="719" spans="1:26" ht="18" customHeight="1" x14ac:dyDescent="0.25">
      <c r="A719" s="384"/>
      <c r="B719" s="4"/>
      <c r="C719" s="384"/>
      <c r="D719" s="403"/>
      <c r="E719" s="384"/>
      <c r="F719" s="384"/>
      <c r="G719" s="384"/>
      <c r="H719" s="384"/>
      <c r="I719" s="384"/>
      <c r="J719" s="384"/>
      <c r="K719" s="384"/>
      <c r="L719" s="384"/>
      <c r="M719" s="384"/>
      <c r="N719" s="384"/>
      <c r="O719" s="384"/>
      <c r="P719" s="384"/>
      <c r="Q719" s="384"/>
      <c r="R719" s="384"/>
      <c r="S719" s="384"/>
      <c r="T719" s="384"/>
      <c r="U719" s="384"/>
      <c r="V719" s="384"/>
      <c r="W719" s="384"/>
      <c r="X719" s="384"/>
      <c r="Y719" s="384"/>
      <c r="Z719" s="384"/>
    </row>
    <row r="720" spans="1:26" ht="18" customHeight="1" x14ac:dyDescent="0.25">
      <c r="A720" s="384"/>
      <c r="B720" s="4"/>
      <c r="C720" s="384"/>
      <c r="D720" s="403"/>
      <c r="E720" s="384"/>
      <c r="F720" s="384"/>
      <c r="G720" s="384"/>
      <c r="H720" s="384"/>
      <c r="I720" s="384"/>
      <c r="J720" s="384"/>
      <c r="K720" s="384"/>
      <c r="L720" s="384"/>
      <c r="M720" s="384"/>
      <c r="N720" s="384"/>
      <c r="O720" s="384"/>
      <c r="P720" s="384"/>
      <c r="Q720" s="384"/>
      <c r="R720" s="384"/>
      <c r="S720" s="384"/>
      <c r="T720" s="384"/>
      <c r="U720" s="384"/>
      <c r="V720" s="384"/>
      <c r="W720" s="384"/>
      <c r="X720" s="384"/>
      <c r="Y720" s="384"/>
      <c r="Z720" s="384"/>
    </row>
    <row r="721" spans="1:26" ht="18" customHeight="1" x14ac:dyDescent="0.25">
      <c r="A721" s="384"/>
      <c r="B721" s="4"/>
      <c r="C721" s="384"/>
      <c r="D721" s="403"/>
      <c r="E721" s="384"/>
      <c r="F721" s="384"/>
      <c r="G721" s="384"/>
      <c r="H721" s="384"/>
      <c r="I721" s="384"/>
      <c r="J721" s="384"/>
      <c r="K721" s="384"/>
      <c r="L721" s="384"/>
      <c r="M721" s="384"/>
      <c r="N721" s="384"/>
      <c r="O721" s="384"/>
      <c r="P721" s="384"/>
      <c r="Q721" s="384"/>
      <c r="R721" s="384"/>
      <c r="S721" s="384"/>
      <c r="T721" s="384"/>
      <c r="U721" s="384"/>
      <c r="V721" s="384"/>
      <c r="W721" s="384"/>
      <c r="X721" s="384"/>
      <c r="Y721" s="384"/>
      <c r="Z721" s="384"/>
    </row>
    <row r="722" spans="1:26" ht="18" customHeight="1" x14ac:dyDescent="0.25">
      <c r="A722" s="384"/>
      <c r="B722" s="4"/>
      <c r="C722" s="384"/>
      <c r="D722" s="403"/>
      <c r="E722" s="384"/>
      <c r="F722" s="384"/>
      <c r="G722" s="384"/>
      <c r="H722" s="384"/>
      <c r="I722" s="384"/>
      <c r="J722" s="384"/>
      <c r="K722" s="384"/>
      <c r="L722" s="384"/>
      <c r="M722" s="384"/>
      <c r="N722" s="384"/>
      <c r="O722" s="384"/>
      <c r="P722" s="384"/>
      <c r="Q722" s="384"/>
      <c r="R722" s="384"/>
      <c r="S722" s="384"/>
      <c r="T722" s="384"/>
      <c r="U722" s="384"/>
      <c r="V722" s="384"/>
      <c r="W722" s="384"/>
      <c r="X722" s="384"/>
      <c r="Y722" s="384"/>
      <c r="Z722" s="384"/>
    </row>
    <row r="723" spans="1:26" ht="18" customHeight="1" x14ac:dyDescent="0.25">
      <c r="A723" s="384"/>
      <c r="B723" s="4"/>
      <c r="C723" s="384"/>
      <c r="D723" s="403"/>
      <c r="E723" s="384"/>
      <c r="F723" s="384"/>
      <c r="G723" s="384"/>
      <c r="H723" s="384"/>
      <c r="I723" s="384"/>
      <c r="J723" s="384"/>
      <c r="K723" s="384"/>
      <c r="L723" s="384"/>
      <c r="M723" s="384"/>
      <c r="N723" s="384"/>
      <c r="O723" s="384"/>
      <c r="P723" s="384"/>
      <c r="Q723" s="384"/>
      <c r="R723" s="384"/>
      <c r="S723" s="384"/>
      <c r="T723" s="384"/>
      <c r="U723" s="384"/>
      <c r="V723" s="384"/>
      <c r="W723" s="384"/>
      <c r="X723" s="384"/>
      <c r="Y723" s="384"/>
      <c r="Z723" s="384"/>
    </row>
    <row r="724" spans="1:26" ht="18" customHeight="1" x14ac:dyDescent="0.25">
      <c r="A724" s="384"/>
      <c r="B724" s="4"/>
      <c r="C724" s="384"/>
      <c r="D724" s="403"/>
      <c r="E724" s="384"/>
      <c r="F724" s="384"/>
      <c r="G724" s="384"/>
      <c r="H724" s="384"/>
      <c r="I724" s="384"/>
      <c r="J724" s="384"/>
      <c r="K724" s="384"/>
      <c r="L724" s="384"/>
      <c r="M724" s="384"/>
      <c r="N724" s="384"/>
      <c r="O724" s="384"/>
      <c r="P724" s="384"/>
      <c r="Q724" s="384"/>
      <c r="R724" s="384"/>
      <c r="S724" s="384"/>
      <c r="T724" s="384"/>
      <c r="U724" s="384"/>
      <c r="V724" s="384"/>
      <c r="W724" s="384"/>
      <c r="X724" s="384"/>
      <c r="Y724" s="384"/>
      <c r="Z724" s="384"/>
    </row>
    <row r="725" spans="1:26" ht="18" customHeight="1" x14ac:dyDescent="0.25">
      <c r="A725" s="384"/>
      <c r="B725" s="4"/>
      <c r="C725" s="384"/>
      <c r="D725" s="403"/>
      <c r="E725" s="384"/>
      <c r="F725" s="384"/>
      <c r="G725" s="384"/>
      <c r="H725" s="384"/>
      <c r="I725" s="384"/>
      <c r="J725" s="384"/>
      <c r="K725" s="384"/>
      <c r="L725" s="384"/>
      <c r="M725" s="384"/>
      <c r="N725" s="384"/>
      <c r="O725" s="384"/>
      <c r="P725" s="384"/>
      <c r="Q725" s="384"/>
      <c r="R725" s="384"/>
      <c r="S725" s="384"/>
      <c r="T725" s="384"/>
      <c r="U725" s="384"/>
      <c r="V725" s="384"/>
      <c r="W725" s="384"/>
      <c r="X725" s="384"/>
      <c r="Y725" s="384"/>
      <c r="Z725" s="384"/>
    </row>
    <row r="726" spans="1:26" ht="18" customHeight="1" x14ac:dyDescent="0.25">
      <c r="A726" s="384"/>
      <c r="B726" s="4"/>
      <c r="C726" s="384"/>
      <c r="D726" s="403"/>
      <c r="E726" s="384"/>
      <c r="F726" s="384"/>
      <c r="G726" s="384"/>
      <c r="H726" s="384"/>
      <c r="I726" s="384"/>
      <c r="J726" s="384"/>
      <c r="K726" s="384"/>
      <c r="L726" s="384"/>
      <c r="M726" s="384"/>
      <c r="N726" s="384"/>
      <c r="O726" s="384"/>
      <c r="P726" s="384"/>
      <c r="Q726" s="384"/>
      <c r="R726" s="384"/>
      <c r="S726" s="384"/>
      <c r="T726" s="384"/>
      <c r="U726" s="384"/>
      <c r="V726" s="384"/>
      <c r="W726" s="384"/>
      <c r="X726" s="384"/>
      <c r="Y726" s="384"/>
      <c r="Z726" s="384"/>
    </row>
    <row r="727" spans="1:26" ht="18" customHeight="1" x14ac:dyDescent="0.25">
      <c r="A727" s="384"/>
      <c r="B727" s="4"/>
      <c r="C727" s="384"/>
      <c r="D727" s="403"/>
      <c r="E727" s="384"/>
      <c r="F727" s="384"/>
      <c r="G727" s="384"/>
      <c r="H727" s="384"/>
      <c r="I727" s="384"/>
      <c r="J727" s="384"/>
      <c r="K727" s="384"/>
      <c r="L727" s="384"/>
      <c r="M727" s="384"/>
      <c r="N727" s="384"/>
      <c r="O727" s="384"/>
      <c r="P727" s="384"/>
      <c r="Q727" s="384"/>
      <c r="R727" s="384"/>
      <c r="S727" s="384"/>
      <c r="T727" s="384"/>
      <c r="U727" s="384"/>
      <c r="V727" s="384"/>
      <c r="W727" s="384"/>
      <c r="X727" s="384"/>
      <c r="Y727" s="384"/>
      <c r="Z727" s="384"/>
    </row>
    <row r="728" spans="1:26" ht="18" customHeight="1" x14ac:dyDescent="0.25">
      <c r="A728" s="384"/>
      <c r="B728" s="4"/>
      <c r="C728" s="384"/>
      <c r="D728" s="403"/>
      <c r="E728" s="384"/>
      <c r="F728" s="384"/>
      <c r="G728" s="384"/>
      <c r="H728" s="384"/>
      <c r="I728" s="384"/>
      <c r="J728" s="384"/>
      <c r="K728" s="384"/>
      <c r="L728" s="384"/>
      <c r="M728" s="384"/>
      <c r="N728" s="384"/>
      <c r="O728" s="384"/>
      <c r="P728" s="384"/>
      <c r="Q728" s="384"/>
      <c r="R728" s="384"/>
      <c r="S728" s="384"/>
      <c r="T728" s="384"/>
      <c r="U728" s="384"/>
      <c r="V728" s="384"/>
      <c r="W728" s="384"/>
      <c r="X728" s="384"/>
      <c r="Y728" s="384"/>
      <c r="Z728" s="384"/>
    </row>
    <row r="729" spans="1:26" ht="18" customHeight="1" x14ac:dyDescent="0.25">
      <c r="A729" s="384"/>
      <c r="B729" s="4"/>
      <c r="C729" s="384"/>
      <c r="D729" s="403"/>
      <c r="E729" s="384"/>
      <c r="F729" s="384"/>
      <c r="G729" s="384"/>
      <c r="H729" s="384"/>
      <c r="I729" s="384"/>
      <c r="J729" s="384"/>
      <c r="K729" s="384"/>
      <c r="L729" s="384"/>
      <c r="M729" s="384"/>
      <c r="N729" s="384"/>
      <c r="O729" s="384"/>
      <c r="P729" s="384"/>
      <c r="Q729" s="384"/>
      <c r="R729" s="384"/>
      <c r="S729" s="384"/>
      <c r="T729" s="384"/>
      <c r="U729" s="384"/>
      <c r="V729" s="384"/>
      <c r="W729" s="384"/>
      <c r="X729" s="384"/>
      <c r="Y729" s="384"/>
      <c r="Z729" s="384"/>
    </row>
    <row r="730" spans="1:26" ht="18" customHeight="1" x14ac:dyDescent="0.25">
      <c r="A730" s="384"/>
      <c r="B730" s="4"/>
      <c r="C730" s="384"/>
      <c r="D730" s="403"/>
      <c r="E730" s="384"/>
      <c r="F730" s="384"/>
      <c r="G730" s="384"/>
      <c r="H730" s="384"/>
      <c r="I730" s="384"/>
      <c r="J730" s="384"/>
      <c r="K730" s="384"/>
      <c r="L730" s="384"/>
      <c r="M730" s="384"/>
      <c r="N730" s="384"/>
      <c r="O730" s="384"/>
      <c r="P730" s="384"/>
      <c r="Q730" s="384"/>
      <c r="R730" s="384"/>
      <c r="S730" s="384"/>
      <c r="T730" s="384"/>
      <c r="U730" s="384"/>
      <c r="V730" s="384"/>
      <c r="W730" s="384"/>
      <c r="X730" s="384"/>
      <c r="Y730" s="384"/>
      <c r="Z730" s="384"/>
    </row>
    <row r="731" spans="1:26" ht="18" customHeight="1" x14ac:dyDescent="0.25">
      <c r="A731" s="384"/>
      <c r="B731" s="4"/>
      <c r="C731" s="384"/>
      <c r="D731" s="403"/>
      <c r="E731" s="384"/>
      <c r="F731" s="384"/>
      <c r="G731" s="384"/>
      <c r="H731" s="384"/>
      <c r="I731" s="384"/>
      <c r="J731" s="384"/>
      <c r="K731" s="384"/>
      <c r="L731" s="384"/>
      <c r="M731" s="384"/>
      <c r="N731" s="384"/>
      <c r="O731" s="384"/>
      <c r="P731" s="384"/>
      <c r="Q731" s="384"/>
      <c r="R731" s="384"/>
      <c r="S731" s="384"/>
      <c r="T731" s="384"/>
      <c r="U731" s="384"/>
      <c r="V731" s="384"/>
      <c r="W731" s="384"/>
      <c r="X731" s="384"/>
      <c r="Y731" s="384"/>
      <c r="Z731" s="384"/>
    </row>
    <row r="732" spans="1:26" ht="18" customHeight="1" x14ac:dyDescent="0.25">
      <c r="A732" s="384"/>
      <c r="B732" s="4"/>
      <c r="C732" s="384"/>
      <c r="D732" s="403"/>
      <c r="E732" s="384"/>
      <c r="F732" s="384"/>
      <c r="G732" s="384"/>
      <c r="H732" s="384"/>
      <c r="I732" s="384"/>
      <c r="J732" s="384"/>
      <c r="K732" s="384"/>
      <c r="L732" s="384"/>
      <c r="M732" s="384"/>
      <c r="N732" s="384"/>
      <c r="O732" s="384"/>
      <c r="P732" s="384"/>
      <c r="Q732" s="384"/>
      <c r="R732" s="384"/>
      <c r="S732" s="384"/>
      <c r="T732" s="384"/>
      <c r="U732" s="384"/>
      <c r="V732" s="384"/>
      <c r="W732" s="384"/>
      <c r="X732" s="384"/>
      <c r="Y732" s="384"/>
      <c r="Z732" s="384"/>
    </row>
    <row r="733" spans="1:26" ht="18" customHeight="1" x14ac:dyDescent="0.25">
      <c r="A733" s="384"/>
      <c r="B733" s="4"/>
      <c r="C733" s="384"/>
      <c r="D733" s="403"/>
      <c r="E733" s="384"/>
      <c r="F733" s="384"/>
      <c r="G733" s="384"/>
      <c r="H733" s="384"/>
      <c r="I733" s="384"/>
      <c r="J733" s="384"/>
      <c r="K733" s="384"/>
      <c r="L733" s="384"/>
      <c r="M733" s="384"/>
      <c r="N733" s="384"/>
      <c r="O733" s="384"/>
      <c r="P733" s="384"/>
      <c r="Q733" s="384"/>
      <c r="R733" s="384"/>
      <c r="S733" s="384"/>
      <c r="T733" s="384"/>
      <c r="U733" s="384"/>
      <c r="V733" s="384"/>
      <c r="W733" s="384"/>
      <c r="X733" s="384"/>
      <c r="Y733" s="384"/>
      <c r="Z733" s="384"/>
    </row>
    <row r="734" spans="1:26" ht="18" customHeight="1" x14ac:dyDescent="0.25">
      <c r="A734" s="384"/>
      <c r="B734" s="4"/>
      <c r="C734" s="384"/>
      <c r="D734" s="403"/>
      <c r="E734" s="384"/>
      <c r="F734" s="384"/>
      <c r="G734" s="384"/>
      <c r="H734" s="384"/>
      <c r="I734" s="384"/>
      <c r="J734" s="384"/>
      <c r="K734" s="384"/>
      <c r="L734" s="384"/>
      <c r="M734" s="384"/>
      <c r="N734" s="384"/>
      <c r="O734" s="384"/>
      <c r="P734" s="384"/>
      <c r="Q734" s="384"/>
      <c r="R734" s="384"/>
      <c r="S734" s="384"/>
      <c r="T734" s="384"/>
      <c r="U734" s="384"/>
      <c r="V734" s="384"/>
      <c r="W734" s="384"/>
      <c r="X734" s="384"/>
      <c r="Y734" s="384"/>
      <c r="Z734" s="384"/>
    </row>
    <row r="735" spans="1:26" ht="18" customHeight="1" x14ac:dyDescent="0.25">
      <c r="A735" s="384"/>
      <c r="B735" s="4"/>
      <c r="C735" s="384"/>
      <c r="D735" s="403"/>
      <c r="E735" s="384"/>
      <c r="F735" s="384"/>
      <c r="G735" s="384"/>
      <c r="H735" s="384"/>
      <c r="I735" s="384"/>
      <c r="J735" s="384"/>
      <c r="K735" s="384"/>
      <c r="L735" s="384"/>
      <c r="M735" s="384"/>
      <c r="N735" s="384"/>
      <c r="O735" s="384"/>
      <c r="P735" s="384"/>
      <c r="Q735" s="384"/>
      <c r="R735" s="384"/>
      <c r="S735" s="384"/>
      <c r="T735" s="384"/>
      <c r="U735" s="384"/>
      <c r="V735" s="384"/>
      <c r="W735" s="384"/>
      <c r="X735" s="384"/>
      <c r="Y735" s="384"/>
      <c r="Z735" s="384"/>
    </row>
    <row r="736" spans="1:26" ht="18" customHeight="1" x14ac:dyDescent="0.25">
      <c r="A736" s="384"/>
      <c r="B736" s="4"/>
      <c r="C736" s="384"/>
      <c r="D736" s="403"/>
      <c r="E736" s="384"/>
      <c r="F736" s="384"/>
      <c r="G736" s="384"/>
      <c r="H736" s="384"/>
      <c r="I736" s="384"/>
      <c r="J736" s="384"/>
      <c r="K736" s="384"/>
      <c r="L736" s="384"/>
      <c r="M736" s="384"/>
      <c r="N736" s="384"/>
      <c r="O736" s="384"/>
      <c r="P736" s="384"/>
      <c r="Q736" s="384"/>
      <c r="R736" s="384"/>
      <c r="S736" s="384"/>
      <c r="T736" s="384"/>
      <c r="U736" s="384"/>
      <c r="V736" s="384"/>
      <c r="W736" s="384"/>
      <c r="X736" s="384"/>
      <c r="Y736" s="384"/>
      <c r="Z736" s="384"/>
    </row>
    <row r="737" spans="1:26" ht="18" customHeight="1" x14ac:dyDescent="0.25">
      <c r="A737" s="384"/>
      <c r="B737" s="4"/>
      <c r="C737" s="384"/>
      <c r="D737" s="403"/>
      <c r="E737" s="384"/>
      <c r="F737" s="384"/>
      <c r="G737" s="384"/>
      <c r="H737" s="384"/>
      <c r="I737" s="384"/>
      <c r="J737" s="384"/>
      <c r="K737" s="384"/>
      <c r="L737" s="384"/>
      <c r="M737" s="384"/>
      <c r="N737" s="384"/>
      <c r="O737" s="384"/>
      <c r="P737" s="384"/>
      <c r="Q737" s="384"/>
      <c r="R737" s="384"/>
      <c r="S737" s="384"/>
      <c r="T737" s="384"/>
      <c r="U737" s="384"/>
      <c r="V737" s="384"/>
      <c r="W737" s="384"/>
      <c r="X737" s="384"/>
      <c r="Y737" s="384"/>
      <c r="Z737" s="384"/>
    </row>
    <row r="738" spans="1:26" ht="18" customHeight="1" x14ac:dyDescent="0.25">
      <c r="A738" s="384"/>
      <c r="B738" s="4"/>
      <c r="C738" s="384"/>
      <c r="D738" s="403"/>
      <c r="E738" s="384"/>
      <c r="F738" s="384"/>
      <c r="G738" s="384"/>
      <c r="H738" s="384"/>
      <c r="I738" s="384"/>
      <c r="J738" s="384"/>
      <c r="K738" s="384"/>
      <c r="L738" s="384"/>
      <c r="M738" s="384"/>
      <c r="N738" s="384"/>
      <c r="O738" s="384"/>
      <c r="P738" s="384"/>
      <c r="Q738" s="384"/>
      <c r="R738" s="384"/>
      <c r="S738" s="384"/>
      <c r="T738" s="384"/>
      <c r="U738" s="384"/>
      <c r="V738" s="384"/>
      <c r="W738" s="384"/>
      <c r="X738" s="384"/>
      <c r="Y738" s="384"/>
      <c r="Z738" s="384"/>
    </row>
    <row r="739" spans="1:26" ht="18" customHeight="1" x14ac:dyDescent="0.25">
      <c r="A739" s="384"/>
      <c r="B739" s="4"/>
      <c r="C739" s="384"/>
      <c r="D739" s="403"/>
      <c r="E739" s="384"/>
      <c r="F739" s="384"/>
      <c r="G739" s="384"/>
      <c r="H739" s="384"/>
      <c r="I739" s="384"/>
      <c r="J739" s="384"/>
      <c r="K739" s="384"/>
      <c r="L739" s="384"/>
      <c r="M739" s="384"/>
      <c r="N739" s="384"/>
      <c r="O739" s="384"/>
      <c r="P739" s="384"/>
      <c r="Q739" s="384"/>
      <c r="R739" s="384"/>
      <c r="S739" s="384"/>
      <c r="T739" s="384"/>
      <c r="U739" s="384"/>
      <c r="V739" s="384"/>
      <c r="W739" s="384"/>
      <c r="X739" s="384"/>
      <c r="Y739" s="384"/>
      <c r="Z739" s="384"/>
    </row>
    <row r="740" spans="1:26" ht="18" customHeight="1" x14ac:dyDescent="0.25">
      <c r="A740" s="384"/>
      <c r="B740" s="4"/>
      <c r="C740" s="384"/>
      <c r="D740" s="403"/>
      <c r="E740" s="384"/>
      <c r="F740" s="384"/>
      <c r="G740" s="384"/>
      <c r="H740" s="384"/>
      <c r="I740" s="384"/>
      <c r="J740" s="384"/>
      <c r="K740" s="384"/>
      <c r="L740" s="384"/>
      <c r="M740" s="384"/>
      <c r="N740" s="384"/>
      <c r="O740" s="384"/>
      <c r="P740" s="384"/>
      <c r="Q740" s="384"/>
      <c r="R740" s="384"/>
      <c r="S740" s="384"/>
      <c r="T740" s="384"/>
      <c r="U740" s="384"/>
      <c r="V740" s="384"/>
      <c r="W740" s="384"/>
      <c r="X740" s="384"/>
      <c r="Y740" s="384"/>
      <c r="Z740" s="384"/>
    </row>
    <row r="741" spans="1:26" ht="18" customHeight="1" x14ac:dyDescent="0.25">
      <c r="A741" s="384"/>
      <c r="B741" s="4"/>
      <c r="C741" s="384"/>
      <c r="D741" s="403"/>
      <c r="E741" s="384"/>
      <c r="F741" s="384"/>
      <c r="G741" s="384"/>
      <c r="H741" s="384"/>
      <c r="I741" s="384"/>
      <c r="J741" s="384"/>
      <c r="K741" s="384"/>
      <c r="L741" s="384"/>
      <c r="M741" s="384"/>
      <c r="N741" s="384"/>
      <c r="O741" s="384"/>
      <c r="P741" s="384"/>
      <c r="Q741" s="384"/>
      <c r="R741" s="384"/>
      <c r="S741" s="384"/>
      <c r="T741" s="384"/>
      <c r="U741" s="384"/>
      <c r="V741" s="384"/>
      <c r="W741" s="384"/>
      <c r="X741" s="384"/>
      <c r="Y741" s="384"/>
      <c r="Z741" s="384"/>
    </row>
    <row r="742" spans="1:26" ht="18" customHeight="1" x14ac:dyDescent="0.25">
      <c r="A742" s="384"/>
      <c r="B742" s="4"/>
      <c r="C742" s="384"/>
      <c r="D742" s="403"/>
      <c r="E742" s="384"/>
      <c r="F742" s="384"/>
      <c r="G742" s="384"/>
      <c r="H742" s="384"/>
      <c r="I742" s="384"/>
      <c r="J742" s="384"/>
      <c r="K742" s="384"/>
      <c r="L742" s="384"/>
      <c r="M742" s="384"/>
      <c r="N742" s="384"/>
      <c r="O742" s="384"/>
      <c r="P742" s="384"/>
      <c r="Q742" s="384"/>
      <c r="R742" s="384"/>
      <c r="S742" s="384"/>
      <c r="T742" s="384"/>
      <c r="U742" s="384"/>
      <c r="V742" s="384"/>
      <c r="W742" s="384"/>
      <c r="X742" s="384"/>
      <c r="Y742" s="384"/>
      <c r="Z742" s="384"/>
    </row>
    <row r="743" spans="1:26" ht="18" customHeight="1" x14ac:dyDescent="0.25">
      <c r="A743" s="384"/>
      <c r="B743" s="4"/>
      <c r="C743" s="384"/>
      <c r="D743" s="403"/>
      <c r="E743" s="384"/>
      <c r="F743" s="384"/>
      <c r="G743" s="384"/>
      <c r="H743" s="384"/>
      <c r="I743" s="384"/>
      <c r="J743" s="384"/>
      <c r="K743" s="384"/>
      <c r="L743" s="384"/>
      <c r="M743" s="384"/>
      <c r="N743" s="384"/>
      <c r="O743" s="384"/>
      <c r="P743" s="384"/>
      <c r="Q743" s="384"/>
      <c r="R743" s="384"/>
      <c r="S743" s="384"/>
      <c r="T743" s="384"/>
      <c r="U743" s="384"/>
      <c r="V743" s="384"/>
      <c r="W743" s="384"/>
      <c r="X743" s="384"/>
      <c r="Y743" s="384"/>
      <c r="Z743" s="384"/>
    </row>
    <row r="744" spans="1:26" ht="18" customHeight="1" x14ac:dyDescent="0.25">
      <c r="A744" s="384"/>
      <c r="B744" s="4"/>
      <c r="C744" s="384"/>
      <c r="D744" s="403"/>
      <c r="E744" s="384"/>
      <c r="F744" s="384"/>
      <c r="G744" s="384"/>
      <c r="H744" s="384"/>
      <c r="I744" s="384"/>
      <c r="J744" s="384"/>
      <c r="K744" s="384"/>
      <c r="L744" s="384"/>
      <c r="M744" s="384"/>
      <c r="N744" s="384"/>
      <c r="O744" s="384"/>
      <c r="P744" s="384"/>
      <c r="Q744" s="384"/>
      <c r="R744" s="384"/>
      <c r="S744" s="384"/>
      <c r="T744" s="384"/>
      <c r="U744" s="384"/>
      <c r="V744" s="384"/>
      <c r="W744" s="384"/>
      <c r="X744" s="384"/>
      <c r="Y744" s="384"/>
      <c r="Z744" s="384"/>
    </row>
    <row r="745" spans="1:26" ht="18" customHeight="1" x14ac:dyDescent="0.25">
      <c r="A745" s="384"/>
      <c r="B745" s="4"/>
      <c r="C745" s="384"/>
      <c r="D745" s="403"/>
      <c r="E745" s="384"/>
      <c r="F745" s="384"/>
      <c r="G745" s="384"/>
      <c r="H745" s="384"/>
      <c r="I745" s="384"/>
      <c r="J745" s="384"/>
      <c r="K745" s="384"/>
      <c r="L745" s="384"/>
      <c r="M745" s="384"/>
      <c r="N745" s="384"/>
      <c r="O745" s="384"/>
      <c r="P745" s="384"/>
      <c r="Q745" s="384"/>
      <c r="R745" s="384"/>
      <c r="S745" s="384"/>
      <c r="T745" s="384"/>
      <c r="U745" s="384"/>
      <c r="V745" s="384"/>
      <c r="W745" s="384"/>
      <c r="X745" s="384"/>
      <c r="Y745" s="384"/>
      <c r="Z745" s="384"/>
    </row>
    <row r="746" spans="1:26" ht="18" customHeight="1" x14ac:dyDescent="0.25">
      <c r="A746" s="384"/>
      <c r="B746" s="4"/>
      <c r="C746" s="384"/>
      <c r="D746" s="403"/>
      <c r="E746" s="384"/>
      <c r="F746" s="384"/>
      <c r="G746" s="384"/>
      <c r="H746" s="384"/>
      <c r="I746" s="384"/>
      <c r="J746" s="384"/>
      <c r="K746" s="384"/>
      <c r="L746" s="384"/>
      <c r="M746" s="384"/>
      <c r="N746" s="384"/>
      <c r="O746" s="384"/>
      <c r="P746" s="384"/>
      <c r="Q746" s="384"/>
      <c r="R746" s="384"/>
      <c r="S746" s="384"/>
      <c r="T746" s="384"/>
      <c r="U746" s="384"/>
      <c r="V746" s="384"/>
      <c r="W746" s="384"/>
      <c r="X746" s="384"/>
      <c r="Y746" s="384"/>
      <c r="Z746" s="384"/>
    </row>
    <row r="747" spans="1:26" ht="18" customHeight="1" x14ac:dyDescent="0.25">
      <c r="A747" s="384"/>
      <c r="B747" s="4"/>
      <c r="C747" s="384"/>
      <c r="D747" s="403"/>
      <c r="E747" s="384"/>
      <c r="F747" s="384"/>
      <c r="G747" s="384"/>
      <c r="H747" s="384"/>
      <c r="I747" s="384"/>
      <c r="J747" s="384"/>
      <c r="K747" s="384"/>
      <c r="L747" s="384"/>
      <c r="M747" s="384"/>
      <c r="N747" s="384"/>
      <c r="O747" s="384"/>
      <c r="P747" s="384"/>
      <c r="Q747" s="384"/>
      <c r="R747" s="384"/>
      <c r="S747" s="384"/>
      <c r="T747" s="384"/>
      <c r="U747" s="384"/>
      <c r="V747" s="384"/>
      <c r="W747" s="384"/>
      <c r="X747" s="384"/>
      <c r="Y747" s="384"/>
      <c r="Z747" s="384"/>
    </row>
    <row r="748" spans="1:26" ht="18" customHeight="1" x14ac:dyDescent="0.25">
      <c r="A748" s="384"/>
      <c r="B748" s="4"/>
      <c r="C748" s="384"/>
      <c r="D748" s="403"/>
      <c r="E748" s="384"/>
      <c r="F748" s="384"/>
      <c r="G748" s="384"/>
      <c r="H748" s="384"/>
      <c r="I748" s="384"/>
      <c r="J748" s="384"/>
      <c r="K748" s="384"/>
      <c r="L748" s="384"/>
      <c r="M748" s="384"/>
      <c r="N748" s="384"/>
      <c r="O748" s="384"/>
      <c r="P748" s="384"/>
      <c r="Q748" s="384"/>
      <c r="R748" s="384"/>
      <c r="S748" s="384"/>
      <c r="T748" s="384"/>
      <c r="U748" s="384"/>
      <c r="V748" s="384"/>
      <c r="W748" s="384"/>
      <c r="X748" s="384"/>
      <c r="Y748" s="384"/>
      <c r="Z748" s="384"/>
    </row>
    <row r="749" spans="1:26" ht="18" customHeight="1" x14ac:dyDescent="0.25">
      <c r="A749" s="384"/>
      <c r="B749" s="4"/>
      <c r="C749" s="384"/>
      <c r="D749" s="403"/>
      <c r="E749" s="384"/>
      <c r="F749" s="384"/>
      <c r="G749" s="384"/>
      <c r="H749" s="384"/>
      <c r="I749" s="384"/>
      <c r="J749" s="384"/>
      <c r="K749" s="384"/>
      <c r="L749" s="384"/>
      <c r="M749" s="384"/>
      <c r="N749" s="384"/>
      <c r="O749" s="384"/>
      <c r="P749" s="384"/>
      <c r="Q749" s="384"/>
      <c r="R749" s="384"/>
      <c r="S749" s="384"/>
      <c r="T749" s="384"/>
      <c r="U749" s="384"/>
      <c r="V749" s="384"/>
      <c r="W749" s="384"/>
      <c r="X749" s="384"/>
      <c r="Y749" s="384"/>
      <c r="Z749" s="384"/>
    </row>
    <row r="750" spans="1:26" ht="18" customHeight="1" x14ac:dyDescent="0.25">
      <c r="A750" s="384"/>
      <c r="B750" s="4"/>
      <c r="C750" s="384"/>
      <c r="D750" s="403"/>
      <c r="E750" s="384"/>
      <c r="F750" s="384"/>
      <c r="G750" s="384"/>
      <c r="H750" s="384"/>
      <c r="I750" s="384"/>
      <c r="J750" s="384"/>
      <c r="K750" s="384"/>
      <c r="L750" s="384"/>
      <c r="M750" s="384"/>
      <c r="N750" s="384"/>
      <c r="O750" s="384"/>
      <c r="P750" s="384"/>
      <c r="Q750" s="384"/>
      <c r="R750" s="384"/>
      <c r="S750" s="384"/>
      <c r="T750" s="384"/>
      <c r="U750" s="384"/>
      <c r="V750" s="384"/>
      <c r="W750" s="384"/>
      <c r="X750" s="384"/>
      <c r="Y750" s="384"/>
      <c r="Z750" s="384"/>
    </row>
    <row r="751" spans="1:26" ht="18" customHeight="1" x14ac:dyDescent="0.25">
      <c r="A751" s="384"/>
      <c r="B751" s="4"/>
      <c r="C751" s="384"/>
      <c r="D751" s="403"/>
      <c r="E751" s="384"/>
      <c r="F751" s="384"/>
      <c r="G751" s="384"/>
      <c r="H751" s="384"/>
      <c r="I751" s="384"/>
      <c r="J751" s="384"/>
      <c r="K751" s="384"/>
      <c r="L751" s="384"/>
      <c r="M751" s="384"/>
      <c r="N751" s="384"/>
      <c r="O751" s="384"/>
      <c r="P751" s="384"/>
      <c r="Q751" s="384"/>
      <c r="R751" s="384"/>
      <c r="S751" s="384"/>
      <c r="T751" s="384"/>
      <c r="U751" s="384"/>
      <c r="V751" s="384"/>
      <c r="W751" s="384"/>
      <c r="X751" s="384"/>
      <c r="Y751" s="384"/>
      <c r="Z751" s="384"/>
    </row>
    <row r="752" spans="1:26" ht="18" customHeight="1" x14ac:dyDescent="0.25">
      <c r="A752" s="384"/>
      <c r="B752" s="4"/>
      <c r="C752" s="384"/>
      <c r="D752" s="403"/>
      <c r="E752" s="384"/>
      <c r="F752" s="384"/>
      <c r="G752" s="384"/>
      <c r="H752" s="384"/>
      <c r="I752" s="384"/>
      <c r="J752" s="384"/>
      <c r="K752" s="384"/>
      <c r="L752" s="384"/>
      <c r="M752" s="384"/>
      <c r="N752" s="384"/>
      <c r="O752" s="384"/>
      <c r="P752" s="384"/>
      <c r="Q752" s="384"/>
      <c r="R752" s="384"/>
      <c r="S752" s="384"/>
      <c r="T752" s="384"/>
      <c r="U752" s="384"/>
      <c r="V752" s="384"/>
      <c r="W752" s="384"/>
      <c r="X752" s="384"/>
      <c r="Y752" s="384"/>
      <c r="Z752" s="384"/>
    </row>
    <row r="753" spans="1:26" ht="18" customHeight="1" x14ac:dyDescent="0.25">
      <c r="A753" s="384"/>
      <c r="B753" s="4"/>
      <c r="C753" s="384"/>
      <c r="D753" s="403"/>
      <c r="E753" s="384"/>
      <c r="F753" s="384"/>
      <c r="G753" s="384"/>
      <c r="H753" s="384"/>
      <c r="I753" s="384"/>
      <c r="J753" s="384"/>
      <c r="K753" s="384"/>
      <c r="L753" s="384"/>
      <c r="M753" s="384"/>
      <c r="N753" s="384"/>
      <c r="O753" s="384"/>
      <c r="P753" s="384"/>
      <c r="Q753" s="384"/>
      <c r="R753" s="384"/>
      <c r="S753" s="384"/>
      <c r="T753" s="384"/>
      <c r="U753" s="384"/>
      <c r="V753" s="384"/>
      <c r="W753" s="384"/>
      <c r="X753" s="384"/>
      <c r="Y753" s="384"/>
      <c r="Z753" s="384"/>
    </row>
    <row r="754" spans="1:26" ht="18" customHeight="1" x14ac:dyDescent="0.25">
      <c r="A754" s="384"/>
      <c r="B754" s="4"/>
      <c r="C754" s="384"/>
      <c r="D754" s="403"/>
      <c r="E754" s="384"/>
      <c r="F754" s="384"/>
      <c r="G754" s="384"/>
      <c r="H754" s="384"/>
      <c r="I754" s="384"/>
      <c r="J754" s="384"/>
      <c r="K754" s="384"/>
      <c r="L754" s="384"/>
      <c r="M754" s="384"/>
      <c r="N754" s="384"/>
      <c r="O754" s="384"/>
      <c r="P754" s="384"/>
      <c r="Q754" s="384"/>
      <c r="R754" s="384"/>
      <c r="S754" s="384"/>
      <c r="T754" s="384"/>
      <c r="U754" s="384"/>
      <c r="V754" s="384"/>
      <c r="W754" s="384"/>
      <c r="X754" s="384"/>
      <c r="Y754" s="384"/>
      <c r="Z754" s="384"/>
    </row>
    <row r="755" spans="1:26" ht="18" customHeight="1" x14ac:dyDescent="0.25">
      <c r="A755" s="384"/>
      <c r="B755" s="4"/>
      <c r="C755" s="384"/>
      <c r="D755" s="403"/>
      <c r="E755" s="384"/>
      <c r="F755" s="384"/>
      <c r="G755" s="384"/>
      <c r="H755" s="384"/>
      <c r="I755" s="384"/>
      <c r="J755" s="384"/>
      <c r="K755" s="384"/>
      <c r="L755" s="384"/>
      <c r="M755" s="384"/>
      <c r="N755" s="384"/>
      <c r="O755" s="384"/>
      <c r="P755" s="384"/>
      <c r="Q755" s="384"/>
      <c r="R755" s="384"/>
      <c r="S755" s="384"/>
      <c r="T755" s="384"/>
      <c r="U755" s="384"/>
      <c r="V755" s="384"/>
      <c r="W755" s="384"/>
      <c r="X755" s="384"/>
      <c r="Y755" s="384"/>
      <c r="Z755" s="384"/>
    </row>
    <row r="756" spans="1:26" ht="18" customHeight="1" x14ac:dyDescent="0.25">
      <c r="A756" s="384"/>
      <c r="B756" s="4"/>
      <c r="C756" s="384"/>
      <c r="D756" s="403"/>
      <c r="E756" s="384"/>
      <c r="F756" s="384"/>
      <c r="G756" s="384"/>
      <c r="H756" s="384"/>
      <c r="I756" s="384"/>
      <c r="J756" s="384"/>
      <c r="K756" s="384"/>
      <c r="L756" s="384"/>
      <c r="M756" s="384"/>
      <c r="N756" s="384"/>
      <c r="O756" s="384"/>
      <c r="P756" s="384"/>
      <c r="Q756" s="384"/>
      <c r="R756" s="384"/>
      <c r="S756" s="384"/>
      <c r="T756" s="384"/>
      <c r="U756" s="384"/>
      <c r="V756" s="384"/>
      <c r="W756" s="384"/>
      <c r="X756" s="384"/>
      <c r="Y756" s="384"/>
      <c r="Z756" s="384"/>
    </row>
    <row r="757" spans="1:26" ht="18" customHeight="1" x14ac:dyDescent="0.25">
      <c r="A757" s="384"/>
      <c r="B757" s="4"/>
      <c r="C757" s="384"/>
      <c r="D757" s="403"/>
      <c r="E757" s="384"/>
      <c r="F757" s="384"/>
      <c r="G757" s="384"/>
      <c r="H757" s="384"/>
      <c r="I757" s="384"/>
      <c r="J757" s="384"/>
      <c r="K757" s="384"/>
      <c r="L757" s="384"/>
      <c r="M757" s="384"/>
      <c r="N757" s="384"/>
      <c r="O757" s="384"/>
      <c r="P757" s="384"/>
      <c r="Q757" s="384"/>
      <c r="R757" s="384"/>
      <c r="S757" s="384"/>
      <c r="T757" s="384"/>
      <c r="U757" s="384"/>
      <c r="V757" s="384"/>
      <c r="W757" s="384"/>
      <c r="X757" s="384"/>
      <c r="Y757" s="384"/>
      <c r="Z757" s="384"/>
    </row>
    <row r="758" spans="1:26" ht="18" customHeight="1" x14ac:dyDescent="0.25">
      <c r="A758" s="384"/>
      <c r="B758" s="4"/>
      <c r="C758" s="384"/>
      <c r="D758" s="403"/>
      <c r="E758" s="384"/>
      <c r="F758" s="384"/>
      <c r="G758" s="384"/>
      <c r="H758" s="384"/>
      <c r="I758" s="384"/>
      <c r="J758" s="384"/>
      <c r="K758" s="384"/>
      <c r="L758" s="384"/>
      <c r="M758" s="384"/>
      <c r="N758" s="384"/>
      <c r="O758" s="384"/>
      <c r="P758" s="384"/>
      <c r="Q758" s="384"/>
      <c r="R758" s="384"/>
      <c r="S758" s="384"/>
      <c r="T758" s="384"/>
      <c r="U758" s="384"/>
      <c r="V758" s="384"/>
      <c r="W758" s="384"/>
      <c r="X758" s="384"/>
      <c r="Y758" s="384"/>
      <c r="Z758" s="384"/>
    </row>
    <row r="759" spans="1:26" ht="18" customHeight="1" x14ac:dyDescent="0.25">
      <c r="A759" s="384"/>
      <c r="B759" s="4"/>
      <c r="C759" s="384"/>
      <c r="D759" s="403"/>
      <c r="E759" s="384"/>
      <c r="F759" s="384"/>
      <c r="G759" s="384"/>
      <c r="H759" s="384"/>
      <c r="I759" s="384"/>
      <c r="J759" s="384"/>
      <c r="K759" s="384"/>
      <c r="L759" s="384"/>
      <c r="M759" s="384"/>
      <c r="N759" s="384"/>
      <c r="O759" s="384"/>
      <c r="P759" s="384"/>
      <c r="Q759" s="384"/>
      <c r="R759" s="384"/>
      <c r="S759" s="384"/>
      <c r="T759" s="384"/>
      <c r="U759" s="384"/>
      <c r="V759" s="384"/>
      <c r="W759" s="384"/>
      <c r="X759" s="384"/>
      <c r="Y759" s="384"/>
      <c r="Z759" s="384"/>
    </row>
    <row r="760" spans="1:26" ht="18" customHeight="1" x14ac:dyDescent="0.25">
      <c r="A760" s="384"/>
      <c r="B760" s="4"/>
      <c r="C760" s="384"/>
      <c r="D760" s="403"/>
      <c r="E760" s="384"/>
      <c r="F760" s="384"/>
      <c r="G760" s="384"/>
      <c r="H760" s="384"/>
      <c r="I760" s="384"/>
      <c r="J760" s="384"/>
      <c r="K760" s="384"/>
      <c r="L760" s="384"/>
      <c r="M760" s="384"/>
      <c r="N760" s="384"/>
      <c r="O760" s="384"/>
      <c r="P760" s="384"/>
      <c r="Q760" s="384"/>
      <c r="R760" s="384"/>
      <c r="S760" s="384"/>
      <c r="T760" s="384"/>
      <c r="U760" s="384"/>
      <c r="V760" s="384"/>
      <c r="W760" s="384"/>
      <c r="X760" s="384"/>
      <c r="Y760" s="384"/>
      <c r="Z760" s="384"/>
    </row>
    <row r="761" spans="1:26" ht="18" customHeight="1" x14ac:dyDescent="0.25">
      <c r="A761" s="384"/>
      <c r="B761" s="4"/>
      <c r="C761" s="384"/>
      <c r="D761" s="403"/>
      <c r="E761" s="384"/>
      <c r="F761" s="384"/>
      <c r="G761" s="384"/>
      <c r="H761" s="384"/>
      <c r="I761" s="384"/>
      <c r="J761" s="384"/>
      <c r="K761" s="384"/>
      <c r="L761" s="384"/>
      <c r="M761" s="384"/>
      <c r="N761" s="384"/>
      <c r="O761" s="384"/>
      <c r="P761" s="384"/>
      <c r="Q761" s="384"/>
      <c r="R761" s="384"/>
      <c r="S761" s="384"/>
      <c r="T761" s="384"/>
      <c r="U761" s="384"/>
      <c r="V761" s="384"/>
      <c r="W761" s="384"/>
      <c r="X761" s="384"/>
      <c r="Y761" s="384"/>
      <c r="Z761" s="384"/>
    </row>
    <row r="762" spans="1:26" ht="18" customHeight="1" x14ac:dyDescent="0.25">
      <c r="A762" s="384"/>
      <c r="B762" s="4"/>
      <c r="C762" s="384"/>
      <c r="D762" s="403"/>
      <c r="E762" s="384"/>
      <c r="F762" s="384"/>
      <c r="G762" s="384"/>
      <c r="H762" s="384"/>
      <c r="I762" s="384"/>
      <c r="J762" s="384"/>
      <c r="K762" s="384"/>
      <c r="L762" s="384"/>
      <c r="M762" s="384"/>
      <c r="N762" s="384"/>
      <c r="O762" s="384"/>
      <c r="P762" s="384"/>
      <c r="Q762" s="384"/>
      <c r="R762" s="384"/>
      <c r="S762" s="384"/>
      <c r="T762" s="384"/>
      <c r="U762" s="384"/>
      <c r="V762" s="384"/>
      <c r="W762" s="384"/>
      <c r="X762" s="384"/>
      <c r="Y762" s="384"/>
      <c r="Z762" s="384"/>
    </row>
    <row r="763" spans="1:26" ht="18" customHeight="1" x14ac:dyDescent="0.25">
      <c r="A763" s="384"/>
      <c r="B763" s="4"/>
      <c r="C763" s="384"/>
      <c r="D763" s="403"/>
      <c r="E763" s="384"/>
      <c r="F763" s="384"/>
      <c r="G763" s="384"/>
      <c r="H763" s="384"/>
      <c r="I763" s="384"/>
      <c r="J763" s="384"/>
      <c r="K763" s="384"/>
      <c r="L763" s="384"/>
      <c r="M763" s="384"/>
      <c r="N763" s="384"/>
      <c r="O763" s="384"/>
      <c r="P763" s="384"/>
      <c r="Q763" s="384"/>
      <c r="R763" s="384"/>
      <c r="S763" s="384"/>
      <c r="T763" s="384"/>
      <c r="U763" s="384"/>
      <c r="V763" s="384"/>
      <c r="W763" s="384"/>
      <c r="X763" s="384"/>
      <c r="Y763" s="384"/>
      <c r="Z763" s="384"/>
    </row>
    <row r="764" spans="1:26" ht="18" customHeight="1" x14ac:dyDescent="0.25">
      <c r="A764" s="384"/>
      <c r="B764" s="4"/>
      <c r="C764" s="384"/>
      <c r="D764" s="403"/>
      <c r="E764" s="384"/>
      <c r="F764" s="384"/>
      <c r="G764" s="384"/>
      <c r="H764" s="384"/>
      <c r="I764" s="384"/>
      <c r="J764" s="384"/>
      <c r="K764" s="384"/>
      <c r="L764" s="384"/>
      <c r="M764" s="384"/>
      <c r="N764" s="384"/>
      <c r="O764" s="384"/>
      <c r="P764" s="384"/>
      <c r="Q764" s="384"/>
      <c r="R764" s="384"/>
      <c r="S764" s="384"/>
      <c r="T764" s="384"/>
      <c r="U764" s="384"/>
      <c r="V764" s="384"/>
      <c r="W764" s="384"/>
      <c r="X764" s="384"/>
      <c r="Y764" s="384"/>
      <c r="Z764" s="384"/>
    </row>
    <row r="765" spans="1:26" ht="18" customHeight="1" x14ac:dyDescent="0.25">
      <c r="A765" s="384"/>
      <c r="B765" s="4"/>
      <c r="C765" s="384"/>
      <c r="D765" s="403"/>
      <c r="E765" s="384"/>
      <c r="F765" s="384"/>
      <c r="G765" s="384"/>
      <c r="H765" s="384"/>
      <c r="I765" s="384"/>
      <c r="J765" s="384"/>
      <c r="K765" s="384"/>
      <c r="L765" s="384"/>
      <c r="M765" s="384"/>
      <c r="N765" s="384"/>
      <c r="O765" s="384"/>
      <c r="P765" s="384"/>
      <c r="Q765" s="384"/>
      <c r="R765" s="384"/>
      <c r="S765" s="384"/>
      <c r="T765" s="384"/>
      <c r="U765" s="384"/>
      <c r="V765" s="384"/>
      <c r="W765" s="384"/>
      <c r="X765" s="384"/>
      <c r="Y765" s="384"/>
      <c r="Z765" s="384"/>
    </row>
    <row r="766" spans="1:26" ht="18" customHeight="1" x14ac:dyDescent="0.25">
      <c r="A766" s="384"/>
      <c r="B766" s="4"/>
      <c r="C766" s="384"/>
      <c r="D766" s="403"/>
      <c r="E766" s="384"/>
      <c r="F766" s="384"/>
      <c r="G766" s="384"/>
      <c r="H766" s="384"/>
      <c r="I766" s="384"/>
      <c r="J766" s="384"/>
      <c r="K766" s="384"/>
      <c r="L766" s="384"/>
      <c r="M766" s="384"/>
      <c r="N766" s="384"/>
      <c r="O766" s="384"/>
      <c r="P766" s="384"/>
      <c r="Q766" s="384"/>
      <c r="R766" s="384"/>
      <c r="S766" s="384"/>
      <c r="T766" s="384"/>
      <c r="U766" s="384"/>
      <c r="V766" s="384"/>
      <c r="W766" s="384"/>
      <c r="X766" s="384"/>
      <c r="Y766" s="384"/>
      <c r="Z766" s="384"/>
    </row>
    <row r="767" spans="1:26" ht="18" customHeight="1" x14ac:dyDescent="0.25">
      <c r="A767" s="384"/>
      <c r="B767" s="4"/>
      <c r="C767" s="384"/>
      <c r="D767" s="403"/>
      <c r="E767" s="384"/>
      <c r="F767" s="384"/>
      <c r="G767" s="384"/>
      <c r="H767" s="384"/>
      <c r="I767" s="384"/>
      <c r="J767" s="384"/>
      <c r="K767" s="384"/>
      <c r="L767" s="384"/>
      <c r="M767" s="384"/>
      <c r="N767" s="384"/>
      <c r="O767" s="384"/>
      <c r="P767" s="384"/>
      <c r="Q767" s="384"/>
      <c r="R767" s="384"/>
      <c r="S767" s="384"/>
      <c r="T767" s="384"/>
      <c r="U767" s="384"/>
      <c r="V767" s="384"/>
      <c r="W767" s="384"/>
      <c r="X767" s="384"/>
      <c r="Y767" s="384"/>
      <c r="Z767" s="384"/>
    </row>
    <row r="768" spans="1:26" ht="18" customHeight="1" x14ac:dyDescent="0.25">
      <c r="A768" s="384"/>
      <c r="B768" s="4"/>
      <c r="C768" s="384"/>
      <c r="D768" s="403"/>
      <c r="E768" s="384"/>
      <c r="F768" s="384"/>
      <c r="G768" s="384"/>
      <c r="H768" s="384"/>
      <c r="I768" s="384"/>
      <c r="J768" s="384"/>
      <c r="K768" s="384"/>
      <c r="L768" s="384"/>
      <c r="M768" s="384"/>
      <c r="N768" s="384"/>
      <c r="O768" s="384"/>
      <c r="P768" s="384"/>
      <c r="Q768" s="384"/>
      <c r="R768" s="384"/>
      <c r="S768" s="384"/>
      <c r="T768" s="384"/>
      <c r="U768" s="384"/>
      <c r="V768" s="384"/>
      <c r="W768" s="384"/>
      <c r="X768" s="384"/>
      <c r="Y768" s="384"/>
      <c r="Z768" s="384"/>
    </row>
    <row r="769" spans="1:26" ht="18" customHeight="1" x14ac:dyDescent="0.25">
      <c r="A769" s="384"/>
      <c r="B769" s="4"/>
      <c r="C769" s="384"/>
      <c r="D769" s="403"/>
      <c r="E769" s="384"/>
      <c r="F769" s="384"/>
      <c r="G769" s="384"/>
      <c r="H769" s="384"/>
      <c r="I769" s="384"/>
      <c r="J769" s="384"/>
      <c r="K769" s="384"/>
      <c r="L769" s="384"/>
      <c r="M769" s="384"/>
      <c r="N769" s="384"/>
      <c r="O769" s="384"/>
      <c r="P769" s="384"/>
      <c r="Q769" s="384"/>
      <c r="R769" s="384"/>
      <c r="S769" s="384"/>
      <c r="T769" s="384"/>
      <c r="U769" s="384"/>
      <c r="V769" s="384"/>
      <c r="W769" s="384"/>
      <c r="X769" s="384"/>
      <c r="Y769" s="384"/>
      <c r="Z769" s="384"/>
    </row>
    <row r="770" spans="1:26" ht="18" customHeight="1" x14ac:dyDescent="0.25">
      <c r="A770" s="384"/>
      <c r="B770" s="4"/>
      <c r="C770" s="384"/>
      <c r="D770" s="403"/>
      <c r="E770" s="384"/>
      <c r="F770" s="384"/>
      <c r="G770" s="384"/>
      <c r="H770" s="384"/>
      <c r="I770" s="384"/>
      <c r="J770" s="384"/>
      <c r="K770" s="384"/>
      <c r="L770" s="384"/>
      <c r="M770" s="384"/>
      <c r="N770" s="384"/>
      <c r="O770" s="384"/>
      <c r="P770" s="384"/>
      <c r="Q770" s="384"/>
      <c r="R770" s="384"/>
      <c r="S770" s="384"/>
      <c r="T770" s="384"/>
      <c r="U770" s="384"/>
      <c r="V770" s="384"/>
      <c r="W770" s="384"/>
      <c r="X770" s="384"/>
      <c r="Y770" s="384"/>
      <c r="Z770" s="384"/>
    </row>
    <row r="771" spans="1:26" ht="18" customHeight="1" x14ac:dyDescent="0.25">
      <c r="A771" s="384"/>
      <c r="B771" s="4"/>
      <c r="C771" s="384"/>
      <c r="D771" s="403"/>
      <c r="E771" s="384"/>
      <c r="F771" s="384"/>
      <c r="G771" s="384"/>
      <c r="H771" s="384"/>
      <c r="I771" s="384"/>
      <c r="J771" s="384"/>
      <c r="K771" s="384"/>
      <c r="L771" s="384"/>
      <c r="M771" s="384"/>
      <c r="N771" s="384"/>
      <c r="O771" s="384"/>
      <c r="P771" s="384"/>
      <c r="Q771" s="384"/>
      <c r="R771" s="384"/>
      <c r="S771" s="384"/>
      <c r="T771" s="384"/>
      <c r="U771" s="384"/>
      <c r="V771" s="384"/>
      <c r="W771" s="384"/>
      <c r="X771" s="384"/>
      <c r="Y771" s="384"/>
      <c r="Z771" s="384"/>
    </row>
    <row r="772" spans="1:26" ht="18" customHeight="1" x14ac:dyDescent="0.25">
      <c r="A772" s="384"/>
      <c r="B772" s="4"/>
      <c r="C772" s="384"/>
      <c r="D772" s="403"/>
      <c r="E772" s="384"/>
      <c r="F772" s="384"/>
      <c r="G772" s="384"/>
      <c r="H772" s="384"/>
      <c r="I772" s="384"/>
      <c r="J772" s="384"/>
      <c r="K772" s="384"/>
      <c r="L772" s="384"/>
      <c r="M772" s="384"/>
      <c r="N772" s="384"/>
      <c r="O772" s="384"/>
      <c r="P772" s="384"/>
      <c r="Q772" s="384"/>
      <c r="R772" s="384"/>
      <c r="S772" s="384"/>
      <c r="T772" s="384"/>
      <c r="U772" s="384"/>
      <c r="V772" s="384"/>
      <c r="W772" s="384"/>
      <c r="X772" s="384"/>
      <c r="Y772" s="384"/>
      <c r="Z772" s="384"/>
    </row>
    <row r="773" spans="1:26" ht="18" customHeight="1" x14ac:dyDescent="0.25">
      <c r="A773" s="384"/>
      <c r="B773" s="4"/>
      <c r="C773" s="384"/>
      <c r="D773" s="403"/>
      <c r="E773" s="384"/>
      <c r="F773" s="384"/>
      <c r="G773" s="384"/>
      <c r="H773" s="384"/>
      <c r="I773" s="384"/>
      <c r="J773" s="384"/>
      <c r="K773" s="384"/>
      <c r="L773" s="384"/>
      <c r="M773" s="384"/>
      <c r="N773" s="384"/>
      <c r="O773" s="384"/>
      <c r="P773" s="384"/>
      <c r="Q773" s="384"/>
      <c r="R773" s="384"/>
      <c r="S773" s="384"/>
      <c r="T773" s="384"/>
      <c r="U773" s="384"/>
      <c r="V773" s="384"/>
      <c r="W773" s="384"/>
      <c r="X773" s="384"/>
      <c r="Y773" s="384"/>
      <c r="Z773" s="384"/>
    </row>
    <row r="774" spans="1:26" ht="18" customHeight="1" x14ac:dyDescent="0.25">
      <c r="A774" s="384"/>
      <c r="B774" s="4"/>
      <c r="C774" s="384"/>
      <c r="D774" s="403"/>
      <c r="E774" s="384"/>
      <c r="F774" s="384"/>
      <c r="G774" s="384"/>
      <c r="H774" s="384"/>
      <c r="I774" s="384"/>
      <c r="J774" s="384"/>
      <c r="K774" s="384"/>
      <c r="L774" s="384"/>
      <c r="M774" s="384"/>
      <c r="N774" s="384"/>
      <c r="O774" s="384"/>
      <c r="P774" s="384"/>
      <c r="Q774" s="384"/>
      <c r="R774" s="384"/>
      <c r="S774" s="384"/>
      <c r="T774" s="384"/>
      <c r="U774" s="384"/>
      <c r="V774" s="384"/>
      <c r="W774" s="384"/>
      <c r="X774" s="384"/>
      <c r="Y774" s="384"/>
      <c r="Z774" s="384"/>
    </row>
    <row r="775" spans="1:26" ht="18" customHeight="1" x14ac:dyDescent="0.25">
      <c r="A775" s="384"/>
      <c r="B775" s="4"/>
      <c r="C775" s="384"/>
      <c r="D775" s="403"/>
      <c r="E775" s="384"/>
      <c r="F775" s="384"/>
      <c r="G775" s="384"/>
      <c r="H775" s="384"/>
      <c r="I775" s="384"/>
      <c r="J775" s="384"/>
      <c r="K775" s="384"/>
      <c r="L775" s="384"/>
      <c r="M775" s="384"/>
      <c r="N775" s="384"/>
      <c r="O775" s="384"/>
      <c r="P775" s="384"/>
      <c r="Q775" s="384"/>
      <c r="R775" s="384"/>
      <c r="S775" s="384"/>
      <c r="T775" s="384"/>
      <c r="U775" s="384"/>
      <c r="V775" s="384"/>
      <c r="W775" s="384"/>
      <c r="X775" s="384"/>
      <c r="Y775" s="384"/>
      <c r="Z775" s="384"/>
    </row>
    <row r="776" spans="1:26" ht="18" customHeight="1" x14ac:dyDescent="0.25">
      <c r="A776" s="384"/>
      <c r="B776" s="4"/>
      <c r="C776" s="384"/>
      <c r="D776" s="403"/>
      <c r="E776" s="384"/>
      <c r="F776" s="384"/>
      <c r="G776" s="384"/>
      <c r="H776" s="384"/>
      <c r="I776" s="384"/>
      <c r="J776" s="384"/>
      <c r="K776" s="384"/>
      <c r="L776" s="384"/>
      <c r="M776" s="384"/>
      <c r="N776" s="384"/>
      <c r="O776" s="384"/>
      <c r="P776" s="384"/>
      <c r="Q776" s="384"/>
      <c r="R776" s="384"/>
      <c r="S776" s="384"/>
      <c r="T776" s="384"/>
      <c r="U776" s="384"/>
      <c r="V776" s="384"/>
      <c r="W776" s="384"/>
      <c r="X776" s="384"/>
      <c r="Y776" s="384"/>
      <c r="Z776" s="384"/>
    </row>
    <row r="777" spans="1:26" ht="18" customHeight="1" x14ac:dyDescent="0.25">
      <c r="A777" s="384"/>
      <c r="B777" s="4"/>
      <c r="C777" s="384"/>
      <c r="D777" s="403"/>
      <c r="E777" s="384"/>
      <c r="F777" s="384"/>
      <c r="G777" s="384"/>
      <c r="H777" s="384"/>
      <c r="I777" s="384"/>
      <c r="J777" s="384"/>
      <c r="K777" s="384"/>
      <c r="L777" s="384"/>
      <c r="M777" s="384"/>
      <c r="N777" s="384"/>
      <c r="O777" s="384"/>
      <c r="P777" s="384"/>
      <c r="Q777" s="384"/>
      <c r="R777" s="384"/>
      <c r="S777" s="384"/>
      <c r="T777" s="384"/>
      <c r="U777" s="384"/>
      <c r="V777" s="384"/>
      <c r="W777" s="384"/>
      <c r="X777" s="384"/>
      <c r="Y777" s="384"/>
      <c r="Z777" s="384"/>
    </row>
    <row r="778" spans="1:26" ht="18" customHeight="1" x14ac:dyDescent="0.25">
      <c r="A778" s="384"/>
      <c r="B778" s="4"/>
      <c r="C778" s="384"/>
      <c r="D778" s="403"/>
      <c r="E778" s="384"/>
      <c r="F778" s="384"/>
      <c r="G778" s="384"/>
      <c r="H778" s="384"/>
      <c r="I778" s="384"/>
      <c r="J778" s="384"/>
      <c r="K778" s="384"/>
      <c r="L778" s="384"/>
      <c r="M778" s="384"/>
      <c r="N778" s="384"/>
      <c r="O778" s="384"/>
      <c r="P778" s="384"/>
      <c r="Q778" s="384"/>
      <c r="R778" s="384"/>
      <c r="S778" s="384"/>
      <c r="T778" s="384"/>
      <c r="U778" s="384"/>
      <c r="V778" s="384"/>
      <c r="W778" s="384"/>
      <c r="X778" s="384"/>
      <c r="Y778" s="384"/>
      <c r="Z778" s="384"/>
    </row>
    <row r="779" spans="1:26" ht="18" customHeight="1" x14ac:dyDescent="0.25">
      <c r="A779" s="384"/>
      <c r="B779" s="4"/>
      <c r="C779" s="384"/>
      <c r="D779" s="403"/>
      <c r="E779" s="384"/>
      <c r="F779" s="384"/>
      <c r="G779" s="384"/>
      <c r="H779" s="384"/>
      <c r="I779" s="384"/>
      <c r="J779" s="384"/>
      <c r="K779" s="384"/>
      <c r="L779" s="384"/>
      <c r="M779" s="384"/>
      <c r="N779" s="384"/>
      <c r="O779" s="384"/>
      <c r="P779" s="384"/>
      <c r="Q779" s="384"/>
      <c r="R779" s="384"/>
      <c r="S779" s="384"/>
      <c r="T779" s="384"/>
      <c r="U779" s="384"/>
      <c r="V779" s="384"/>
      <c r="W779" s="384"/>
      <c r="X779" s="384"/>
      <c r="Y779" s="384"/>
      <c r="Z779" s="384"/>
    </row>
    <row r="780" spans="1:26" ht="18" customHeight="1" x14ac:dyDescent="0.25">
      <c r="A780" s="384"/>
      <c r="B780" s="4"/>
      <c r="C780" s="384"/>
      <c r="D780" s="403"/>
      <c r="E780" s="384"/>
      <c r="F780" s="384"/>
      <c r="G780" s="384"/>
      <c r="H780" s="384"/>
      <c r="I780" s="384"/>
      <c r="J780" s="384"/>
      <c r="K780" s="384"/>
      <c r="L780" s="384"/>
      <c r="M780" s="384"/>
      <c r="N780" s="384"/>
      <c r="O780" s="384"/>
      <c r="P780" s="384"/>
      <c r="Q780" s="384"/>
      <c r="R780" s="384"/>
      <c r="S780" s="384"/>
      <c r="T780" s="384"/>
      <c r="U780" s="384"/>
      <c r="V780" s="384"/>
      <c r="W780" s="384"/>
      <c r="X780" s="384"/>
      <c r="Y780" s="384"/>
      <c r="Z780" s="384"/>
    </row>
    <row r="781" spans="1:26" ht="18" customHeight="1" x14ac:dyDescent="0.25">
      <c r="A781" s="384"/>
      <c r="B781" s="4"/>
      <c r="C781" s="384"/>
      <c r="D781" s="403"/>
      <c r="E781" s="384"/>
      <c r="F781" s="384"/>
      <c r="G781" s="384"/>
      <c r="H781" s="384"/>
      <c r="I781" s="384"/>
      <c r="J781" s="384"/>
      <c r="K781" s="384"/>
      <c r="L781" s="384"/>
      <c r="M781" s="384"/>
      <c r="N781" s="384"/>
      <c r="O781" s="384"/>
      <c r="P781" s="384"/>
      <c r="Q781" s="384"/>
      <c r="R781" s="384"/>
      <c r="S781" s="384"/>
      <c r="T781" s="384"/>
      <c r="U781" s="384"/>
      <c r="V781" s="384"/>
      <c r="W781" s="384"/>
      <c r="X781" s="384"/>
      <c r="Y781" s="384"/>
      <c r="Z781" s="384"/>
    </row>
    <row r="782" spans="1:26" ht="18" customHeight="1" x14ac:dyDescent="0.25">
      <c r="A782" s="384"/>
      <c r="B782" s="4"/>
      <c r="C782" s="384"/>
      <c r="D782" s="403"/>
      <c r="E782" s="384"/>
      <c r="F782" s="384"/>
      <c r="G782" s="384"/>
      <c r="H782" s="384"/>
      <c r="I782" s="384"/>
      <c r="J782" s="384"/>
      <c r="K782" s="384"/>
      <c r="L782" s="384"/>
      <c r="M782" s="384"/>
      <c r="N782" s="384"/>
      <c r="O782" s="384"/>
      <c r="P782" s="384"/>
      <c r="Q782" s="384"/>
      <c r="R782" s="384"/>
      <c r="S782" s="384"/>
      <c r="T782" s="384"/>
      <c r="U782" s="384"/>
      <c r="V782" s="384"/>
      <c r="W782" s="384"/>
      <c r="X782" s="384"/>
      <c r="Y782" s="384"/>
      <c r="Z782" s="384"/>
    </row>
    <row r="783" spans="1:26" ht="18" customHeight="1" x14ac:dyDescent="0.25">
      <c r="A783" s="384"/>
      <c r="B783" s="4"/>
      <c r="C783" s="384"/>
      <c r="D783" s="403"/>
      <c r="E783" s="384"/>
      <c r="F783" s="384"/>
      <c r="G783" s="384"/>
      <c r="H783" s="384"/>
      <c r="I783" s="384"/>
      <c r="J783" s="384"/>
      <c r="K783" s="384"/>
      <c r="L783" s="384"/>
      <c r="M783" s="384"/>
      <c r="N783" s="384"/>
      <c r="O783" s="384"/>
      <c r="P783" s="384"/>
      <c r="Q783" s="384"/>
      <c r="R783" s="384"/>
      <c r="S783" s="384"/>
      <c r="T783" s="384"/>
      <c r="U783" s="384"/>
      <c r="V783" s="384"/>
      <c r="W783" s="384"/>
      <c r="X783" s="384"/>
      <c r="Y783" s="384"/>
      <c r="Z783" s="384"/>
    </row>
    <row r="784" spans="1:26" ht="18" customHeight="1" x14ac:dyDescent="0.25">
      <c r="A784" s="384"/>
      <c r="B784" s="4"/>
      <c r="C784" s="384"/>
      <c r="D784" s="403"/>
      <c r="E784" s="384"/>
      <c r="F784" s="384"/>
      <c r="G784" s="384"/>
      <c r="H784" s="384"/>
      <c r="I784" s="384"/>
      <c r="J784" s="384"/>
      <c r="K784" s="384"/>
      <c r="L784" s="384"/>
      <c r="M784" s="384"/>
      <c r="N784" s="384"/>
      <c r="O784" s="384"/>
      <c r="P784" s="384"/>
      <c r="Q784" s="384"/>
      <c r="R784" s="384"/>
      <c r="S784" s="384"/>
      <c r="T784" s="384"/>
      <c r="U784" s="384"/>
      <c r="V784" s="384"/>
      <c r="W784" s="384"/>
      <c r="X784" s="384"/>
      <c r="Y784" s="384"/>
      <c r="Z784" s="384"/>
    </row>
    <row r="785" spans="1:26" ht="18" customHeight="1" x14ac:dyDescent="0.25">
      <c r="A785" s="384"/>
      <c r="B785" s="4"/>
      <c r="C785" s="384"/>
      <c r="D785" s="403"/>
      <c r="E785" s="384"/>
      <c r="F785" s="384"/>
      <c r="G785" s="384"/>
      <c r="H785" s="384"/>
      <c r="I785" s="384"/>
      <c r="J785" s="384"/>
      <c r="K785" s="384"/>
      <c r="L785" s="384"/>
      <c r="M785" s="384"/>
      <c r="N785" s="384"/>
      <c r="O785" s="384"/>
      <c r="P785" s="384"/>
      <c r="Q785" s="384"/>
      <c r="R785" s="384"/>
      <c r="S785" s="384"/>
      <c r="T785" s="384"/>
      <c r="U785" s="384"/>
      <c r="V785" s="384"/>
      <c r="W785" s="384"/>
      <c r="X785" s="384"/>
      <c r="Y785" s="384"/>
      <c r="Z785" s="384"/>
    </row>
    <row r="786" spans="1:26" ht="18" customHeight="1" x14ac:dyDescent="0.25">
      <c r="A786" s="384"/>
      <c r="B786" s="4"/>
      <c r="C786" s="384"/>
      <c r="D786" s="403"/>
      <c r="E786" s="384"/>
      <c r="F786" s="384"/>
      <c r="G786" s="384"/>
      <c r="H786" s="384"/>
      <c r="I786" s="384"/>
      <c r="J786" s="384"/>
      <c r="K786" s="384"/>
      <c r="L786" s="384"/>
      <c r="M786" s="384"/>
      <c r="N786" s="384"/>
      <c r="O786" s="384"/>
      <c r="P786" s="384"/>
      <c r="Q786" s="384"/>
      <c r="R786" s="384"/>
      <c r="S786" s="384"/>
      <c r="T786" s="384"/>
      <c r="U786" s="384"/>
      <c r="V786" s="384"/>
      <c r="W786" s="384"/>
      <c r="X786" s="384"/>
      <c r="Y786" s="384"/>
      <c r="Z786" s="384"/>
    </row>
    <row r="787" spans="1:26" ht="18" customHeight="1" x14ac:dyDescent="0.25">
      <c r="A787" s="384"/>
      <c r="B787" s="4"/>
      <c r="C787" s="384"/>
      <c r="D787" s="403"/>
      <c r="E787" s="384"/>
      <c r="F787" s="384"/>
      <c r="G787" s="384"/>
      <c r="H787" s="384"/>
      <c r="I787" s="384"/>
      <c r="J787" s="384"/>
      <c r="K787" s="384"/>
      <c r="L787" s="384"/>
      <c r="M787" s="384"/>
      <c r="N787" s="384"/>
      <c r="O787" s="384"/>
      <c r="P787" s="384"/>
      <c r="Q787" s="384"/>
      <c r="R787" s="384"/>
      <c r="S787" s="384"/>
      <c r="T787" s="384"/>
      <c r="U787" s="384"/>
      <c r="V787" s="384"/>
      <c r="W787" s="384"/>
      <c r="X787" s="384"/>
      <c r="Y787" s="384"/>
      <c r="Z787" s="384"/>
    </row>
    <row r="788" spans="1:26" ht="18" customHeight="1" x14ac:dyDescent="0.25">
      <c r="A788" s="384"/>
      <c r="B788" s="4"/>
      <c r="C788" s="384"/>
      <c r="D788" s="403"/>
      <c r="E788" s="384"/>
      <c r="F788" s="384"/>
      <c r="G788" s="384"/>
      <c r="H788" s="384"/>
      <c r="I788" s="384"/>
      <c r="J788" s="384"/>
      <c r="K788" s="384"/>
      <c r="L788" s="384"/>
      <c r="M788" s="384"/>
      <c r="N788" s="384"/>
      <c r="O788" s="384"/>
      <c r="P788" s="384"/>
      <c r="Q788" s="384"/>
      <c r="R788" s="384"/>
      <c r="S788" s="384"/>
      <c r="T788" s="384"/>
      <c r="U788" s="384"/>
      <c r="V788" s="384"/>
      <c r="W788" s="384"/>
      <c r="X788" s="384"/>
      <c r="Y788" s="384"/>
      <c r="Z788" s="384"/>
    </row>
    <row r="789" spans="1:26" ht="18" customHeight="1" x14ac:dyDescent="0.25">
      <c r="A789" s="384"/>
      <c r="B789" s="4"/>
      <c r="C789" s="384"/>
      <c r="D789" s="403"/>
      <c r="E789" s="384"/>
      <c r="F789" s="384"/>
      <c r="G789" s="384"/>
      <c r="H789" s="384"/>
      <c r="I789" s="384"/>
      <c r="J789" s="384"/>
      <c r="K789" s="384"/>
      <c r="L789" s="384"/>
      <c r="M789" s="384"/>
      <c r="N789" s="384"/>
      <c r="O789" s="384"/>
      <c r="P789" s="384"/>
      <c r="Q789" s="384"/>
      <c r="R789" s="384"/>
      <c r="S789" s="384"/>
      <c r="T789" s="384"/>
      <c r="U789" s="384"/>
      <c r="V789" s="384"/>
      <c r="W789" s="384"/>
      <c r="X789" s="384"/>
      <c r="Y789" s="384"/>
      <c r="Z789" s="384"/>
    </row>
    <row r="790" spans="1:26" ht="18" customHeight="1" x14ac:dyDescent="0.25">
      <c r="A790" s="384"/>
      <c r="B790" s="4"/>
      <c r="C790" s="384"/>
      <c r="D790" s="403"/>
      <c r="E790" s="384"/>
      <c r="F790" s="384"/>
      <c r="G790" s="384"/>
      <c r="H790" s="384"/>
      <c r="I790" s="384"/>
      <c r="J790" s="384"/>
      <c r="K790" s="384"/>
      <c r="L790" s="384"/>
      <c r="M790" s="384"/>
      <c r="N790" s="384"/>
      <c r="O790" s="384"/>
      <c r="P790" s="384"/>
      <c r="Q790" s="384"/>
      <c r="R790" s="384"/>
      <c r="S790" s="384"/>
      <c r="T790" s="384"/>
      <c r="U790" s="384"/>
      <c r="V790" s="384"/>
      <c r="W790" s="384"/>
      <c r="X790" s="384"/>
      <c r="Y790" s="384"/>
      <c r="Z790" s="384"/>
    </row>
    <row r="791" spans="1:26" ht="18" customHeight="1" x14ac:dyDescent="0.25">
      <c r="A791" s="384"/>
      <c r="B791" s="4"/>
      <c r="C791" s="384"/>
      <c r="D791" s="403"/>
      <c r="E791" s="384"/>
      <c r="F791" s="384"/>
      <c r="G791" s="384"/>
      <c r="H791" s="384"/>
      <c r="I791" s="384"/>
      <c r="J791" s="384"/>
      <c r="K791" s="384"/>
      <c r="L791" s="384"/>
      <c r="M791" s="384"/>
      <c r="N791" s="384"/>
      <c r="O791" s="384"/>
      <c r="P791" s="384"/>
      <c r="Q791" s="384"/>
      <c r="R791" s="384"/>
      <c r="S791" s="384"/>
      <c r="T791" s="384"/>
      <c r="U791" s="384"/>
      <c r="V791" s="384"/>
      <c r="W791" s="384"/>
      <c r="X791" s="384"/>
      <c r="Y791" s="384"/>
      <c r="Z791" s="384"/>
    </row>
    <row r="792" spans="1:26" ht="18" customHeight="1" x14ac:dyDescent="0.25">
      <c r="A792" s="384"/>
      <c r="B792" s="4"/>
      <c r="C792" s="384"/>
      <c r="D792" s="403"/>
      <c r="E792" s="384"/>
      <c r="F792" s="384"/>
      <c r="G792" s="384"/>
      <c r="H792" s="384"/>
      <c r="I792" s="384"/>
      <c r="J792" s="384"/>
      <c r="K792" s="384"/>
      <c r="L792" s="384"/>
      <c r="M792" s="384"/>
      <c r="N792" s="384"/>
      <c r="O792" s="384"/>
      <c r="P792" s="384"/>
      <c r="Q792" s="384"/>
      <c r="R792" s="384"/>
      <c r="S792" s="384"/>
      <c r="T792" s="384"/>
      <c r="U792" s="384"/>
      <c r="V792" s="384"/>
      <c r="W792" s="384"/>
      <c r="X792" s="384"/>
      <c r="Y792" s="384"/>
      <c r="Z792" s="384"/>
    </row>
    <row r="793" spans="1:26" ht="18" customHeight="1" x14ac:dyDescent="0.25">
      <c r="A793" s="384"/>
      <c r="B793" s="4"/>
      <c r="C793" s="384"/>
      <c r="D793" s="403"/>
      <c r="E793" s="384"/>
      <c r="F793" s="384"/>
      <c r="G793" s="384"/>
      <c r="H793" s="384"/>
      <c r="I793" s="384"/>
      <c r="J793" s="384"/>
      <c r="K793" s="384"/>
      <c r="L793" s="384"/>
      <c r="M793" s="384"/>
      <c r="N793" s="384"/>
      <c r="O793" s="384"/>
      <c r="P793" s="384"/>
      <c r="Q793" s="384"/>
      <c r="R793" s="384"/>
      <c r="S793" s="384"/>
      <c r="T793" s="384"/>
      <c r="U793" s="384"/>
      <c r="V793" s="384"/>
      <c r="W793" s="384"/>
      <c r="X793" s="384"/>
      <c r="Y793" s="384"/>
      <c r="Z793" s="384"/>
    </row>
    <row r="794" spans="1:26" ht="18" customHeight="1" x14ac:dyDescent="0.25">
      <c r="A794" s="384"/>
      <c r="B794" s="4"/>
      <c r="C794" s="384"/>
      <c r="D794" s="403"/>
      <c r="E794" s="384"/>
      <c r="F794" s="384"/>
      <c r="G794" s="384"/>
      <c r="H794" s="384"/>
      <c r="I794" s="384"/>
      <c r="J794" s="384"/>
      <c r="K794" s="384"/>
      <c r="L794" s="384"/>
      <c r="M794" s="384"/>
      <c r="N794" s="384"/>
      <c r="O794" s="384"/>
      <c r="P794" s="384"/>
      <c r="Q794" s="384"/>
      <c r="R794" s="384"/>
      <c r="S794" s="384"/>
      <c r="T794" s="384"/>
      <c r="U794" s="384"/>
      <c r="V794" s="384"/>
      <c r="W794" s="384"/>
      <c r="X794" s="384"/>
      <c r="Y794" s="384"/>
      <c r="Z794" s="384"/>
    </row>
    <row r="795" spans="1:26" ht="18" customHeight="1" x14ac:dyDescent="0.25">
      <c r="A795" s="384"/>
      <c r="B795" s="4"/>
      <c r="C795" s="384"/>
      <c r="D795" s="403"/>
      <c r="E795" s="384"/>
      <c r="F795" s="384"/>
      <c r="G795" s="384"/>
      <c r="H795" s="384"/>
      <c r="I795" s="384"/>
      <c r="J795" s="384"/>
      <c r="K795" s="384"/>
      <c r="L795" s="384"/>
      <c r="M795" s="384"/>
      <c r="N795" s="384"/>
      <c r="O795" s="384"/>
      <c r="P795" s="384"/>
      <c r="Q795" s="384"/>
      <c r="R795" s="384"/>
      <c r="S795" s="384"/>
      <c r="T795" s="384"/>
      <c r="U795" s="384"/>
      <c r="V795" s="384"/>
      <c r="W795" s="384"/>
      <c r="X795" s="384"/>
      <c r="Y795" s="384"/>
      <c r="Z795" s="384"/>
    </row>
    <row r="796" spans="1:26" ht="18" customHeight="1" x14ac:dyDescent="0.25">
      <c r="A796" s="384"/>
      <c r="B796" s="4"/>
      <c r="C796" s="384"/>
      <c r="D796" s="403"/>
      <c r="E796" s="384"/>
      <c r="F796" s="384"/>
      <c r="G796" s="384"/>
      <c r="H796" s="384"/>
      <c r="I796" s="384"/>
      <c r="J796" s="384"/>
      <c r="K796" s="384"/>
      <c r="L796" s="384"/>
      <c r="M796" s="384"/>
      <c r="N796" s="384"/>
      <c r="O796" s="384"/>
      <c r="P796" s="384"/>
      <c r="Q796" s="384"/>
      <c r="R796" s="384"/>
      <c r="S796" s="384"/>
      <c r="T796" s="384"/>
      <c r="U796" s="384"/>
      <c r="V796" s="384"/>
      <c r="W796" s="384"/>
      <c r="X796" s="384"/>
      <c r="Y796" s="384"/>
      <c r="Z796" s="384"/>
    </row>
    <row r="797" spans="1:26" ht="18" customHeight="1" x14ac:dyDescent="0.25">
      <c r="A797" s="384"/>
      <c r="B797" s="4"/>
      <c r="C797" s="384"/>
      <c r="D797" s="403"/>
      <c r="E797" s="384"/>
      <c r="F797" s="384"/>
      <c r="G797" s="384"/>
      <c r="H797" s="384"/>
      <c r="I797" s="384"/>
      <c r="J797" s="384"/>
      <c r="K797" s="384"/>
      <c r="L797" s="384"/>
      <c r="M797" s="384"/>
      <c r="N797" s="384"/>
      <c r="O797" s="384"/>
      <c r="P797" s="384"/>
      <c r="Q797" s="384"/>
      <c r="R797" s="384"/>
      <c r="S797" s="384"/>
      <c r="T797" s="384"/>
      <c r="U797" s="384"/>
      <c r="V797" s="384"/>
      <c r="W797" s="384"/>
      <c r="X797" s="384"/>
      <c r="Y797" s="384"/>
      <c r="Z797" s="384"/>
    </row>
    <row r="798" spans="1:26" ht="18" customHeight="1" x14ac:dyDescent="0.25">
      <c r="A798" s="384"/>
      <c r="B798" s="4"/>
      <c r="C798" s="384"/>
      <c r="D798" s="403"/>
      <c r="E798" s="384"/>
      <c r="F798" s="384"/>
      <c r="G798" s="384"/>
      <c r="H798" s="384"/>
      <c r="I798" s="384"/>
      <c r="J798" s="384"/>
      <c r="K798" s="384"/>
      <c r="L798" s="384"/>
      <c r="M798" s="384"/>
      <c r="N798" s="384"/>
      <c r="O798" s="384"/>
      <c r="P798" s="384"/>
      <c r="Q798" s="384"/>
      <c r="R798" s="384"/>
      <c r="S798" s="384"/>
      <c r="T798" s="384"/>
      <c r="U798" s="384"/>
      <c r="V798" s="384"/>
      <c r="W798" s="384"/>
      <c r="X798" s="384"/>
      <c r="Y798" s="384"/>
      <c r="Z798" s="384"/>
    </row>
    <row r="799" spans="1:26" ht="18" customHeight="1" x14ac:dyDescent="0.25">
      <c r="A799" s="384"/>
      <c r="B799" s="4"/>
      <c r="C799" s="384"/>
      <c r="D799" s="403"/>
      <c r="E799" s="384"/>
      <c r="F799" s="384"/>
      <c r="G799" s="384"/>
      <c r="H799" s="384"/>
      <c r="I799" s="384"/>
      <c r="J799" s="384"/>
      <c r="K799" s="384"/>
      <c r="L799" s="384"/>
      <c r="M799" s="384"/>
      <c r="N799" s="384"/>
      <c r="O799" s="384"/>
      <c r="P799" s="384"/>
      <c r="Q799" s="384"/>
      <c r="R799" s="384"/>
      <c r="S799" s="384"/>
      <c r="T799" s="384"/>
      <c r="U799" s="384"/>
      <c r="V799" s="384"/>
      <c r="W799" s="384"/>
      <c r="X799" s="384"/>
      <c r="Y799" s="384"/>
      <c r="Z799" s="384"/>
    </row>
    <row r="800" spans="1:26" ht="18" customHeight="1" x14ac:dyDescent="0.25">
      <c r="A800" s="384"/>
      <c r="B800" s="4"/>
      <c r="C800" s="384"/>
      <c r="D800" s="403"/>
      <c r="E800" s="384"/>
      <c r="F800" s="384"/>
      <c r="G800" s="384"/>
      <c r="H800" s="384"/>
      <c r="I800" s="384"/>
      <c r="J800" s="384"/>
      <c r="K800" s="384"/>
      <c r="L800" s="384"/>
      <c r="M800" s="384"/>
      <c r="N800" s="384"/>
      <c r="O800" s="384"/>
      <c r="P800" s="384"/>
      <c r="Q800" s="384"/>
      <c r="R800" s="384"/>
      <c r="S800" s="384"/>
      <c r="T800" s="384"/>
      <c r="U800" s="384"/>
      <c r="V800" s="384"/>
      <c r="W800" s="384"/>
      <c r="X800" s="384"/>
      <c r="Y800" s="384"/>
      <c r="Z800" s="384"/>
    </row>
    <row r="801" spans="1:26" ht="18" customHeight="1" x14ac:dyDescent="0.25">
      <c r="A801" s="384"/>
      <c r="B801" s="4"/>
      <c r="C801" s="384"/>
      <c r="D801" s="403"/>
      <c r="E801" s="384"/>
      <c r="F801" s="384"/>
      <c r="G801" s="384"/>
      <c r="H801" s="384"/>
      <c r="I801" s="384"/>
      <c r="J801" s="384"/>
      <c r="K801" s="384"/>
      <c r="L801" s="384"/>
      <c r="M801" s="384"/>
      <c r="N801" s="384"/>
      <c r="O801" s="384"/>
      <c r="P801" s="384"/>
      <c r="Q801" s="384"/>
      <c r="R801" s="384"/>
      <c r="S801" s="384"/>
      <c r="T801" s="384"/>
      <c r="U801" s="384"/>
      <c r="V801" s="384"/>
      <c r="W801" s="384"/>
      <c r="X801" s="384"/>
      <c r="Y801" s="384"/>
      <c r="Z801" s="384"/>
    </row>
    <row r="802" spans="1:26" ht="18" customHeight="1" x14ac:dyDescent="0.25">
      <c r="A802" s="384"/>
      <c r="B802" s="4"/>
      <c r="C802" s="384"/>
      <c r="D802" s="403"/>
      <c r="E802" s="384"/>
      <c r="F802" s="384"/>
      <c r="G802" s="384"/>
      <c r="H802" s="384"/>
      <c r="I802" s="384"/>
      <c r="J802" s="384"/>
      <c r="K802" s="384"/>
      <c r="L802" s="384"/>
      <c r="M802" s="384"/>
      <c r="N802" s="384"/>
      <c r="O802" s="384"/>
      <c r="P802" s="384"/>
      <c r="Q802" s="384"/>
      <c r="R802" s="384"/>
      <c r="S802" s="384"/>
      <c r="T802" s="384"/>
      <c r="U802" s="384"/>
      <c r="V802" s="384"/>
      <c r="W802" s="384"/>
      <c r="X802" s="384"/>
      <c r="Y802" s="384"/>
      <c r="Z802" s="384"/>
    </row>
    <row r="803" spans="1:26" ht="18" customHeight="1" x14ac:dyDescent="0.25">
      <c r="A803" s="384"/>
      <c r="B803" s="4"/>
      <c r="C803" s="384"/>
      <c r="D803" s="403"/>
      <c r="E803" s="384"/>
      <c r="F803" s="384"/>
      <c r="G803" s="384"/>
      <c r="H803" s="384"/>
      <c r="I803" s="384"/>
      <c r="J803" s="384"/>
      <c r="K803" s="384"/>
      <c r="L803" s="384"/>
      <c r="M803" s="384"/>
      <c r="N803" s="384"/>
      <c r="O803" s="384"/>
      <c r="P803" s="384"/>
      <c r="Q803" s="384"/>
      <c r="R803" s="384"/>
      <c r="S803" s="384"/>
      <c r="T803" s="384"/>
      <c r="U803" s="384"/>
      <c r="V803" s="384"/>
      <c r="W803" s="384"/>
      <c r="X803" s="384"/>
      <c r="Y803" s="384"/>
      <c r="Z803" s="384"/>
    </row>
    <row r="804" spans="1:26" ht="18" customHeight="1" x14ac:dyDescent="0.25">
      <c r="A804" s="384"/>
      <c r="B804" s="4"/>
      <c r="C804" s="384"/>
      <c r="D804" s="403"/>
      <c r="E804" s="384"/>
      <c r="F804" s="384"/>
      <c r="G804" s="384"/>
      <c r="H804" s="384"/>
      <c r="I804" s="384"/>
      <c r="J804" s="384"/>
      <c r="K804" s="384"/>
      <c r="L804" s="384"/>
      <c r="M804" s="384"/>
      <c r="N804" s="384"/>
      <c r="O804" s="384"/>
      <c r="P804" s="384"/>
      <c r="Q804" s="384"/>
      <c r="R804" s="384"/>
      <c r="S804" s="384"/>
      <c r="T804" s="384"/>
      <c r="U804" s="384"/>
      <c r="V804" s="384"/>
      <c r="W804" s="384"/>
      <c r="X804" s="384"/>
      <c r="Y804" s="384"/>
      <c r="Z804" s="384"/>
    </row>
    <row r="805" spans="1:26" ht="18" customHeight="1" x14ac:dyDescent="0.25">
      <c r="A805" s="384"/>
      <c r="B805" s="4"/>
      <c r="C805" s="384"/>
      <c r="D805" s="403"/>
      <c r="E805" s="384"/>
      <c r="F805" s="384"/>
      <c r="G805" s="384"/>
      <c r="H805" s="384"/>
      <c r="I805" s="384"/>
      <c r="J805" s="384"/>
      <c r="K805" s="384"/>
      <c r="L805" s="384"/>
      <c r="M805" s="384"/>
      <c r="N805" s="384"/>
      <c r="O805" s="384"/>
      <c r="P805" s="384"/>
      <c r="Q805" s="384"/>
      <c r="R805" s="384"/>
      <c r="S805" s="384"/>
      <c r="T805" s="384"/>
      <c r="U805" s="384"/>
      <c r="V805" s="384"/>
      <c r="W805" s="384"/>
      <c r="X805" s="384"/>
      <c r="Y805" s="384"/>
      <c r="Z805" s="384"/>
    </row>
    <row r="806" spans="1:26" ht="18" customHeight="1" x14ac:dyDescent="0.25">
      <c r="A806" s="384"/>
      <c r="B806" s="4"/>
      <c r="C806" s="384"/>
      <c r="D806" s="403"/>
      <c r="E806" s="384"/>
      <c r="F806" s="384"/>
      <c r="G806" s="384"/>
      <c r="H806" s="384"/>
      <c r="I806" s="384"/>
      <c r="J806" s="384"/>
      <c r="K806" s="384"/>
      <c r="L806" s="384"/>
      <c r="M806" s="384"/>
      <c r="N806" s="384"/>
      <c r="O806" s="384"/>
      <c r="P806" s="384"/>
      <c r="Q806" s="384"/>
      <c r="R806" s="384"/>
      <c r="S806" s="384"/>
      <c r="T806" s="384"/>
      <c r="U806" s="384"/>
      <c r="V806" s="384"/>
      <c r="W806" s="384"/>
      <c r="X806" s="384"/>
      <c r="Y806" s="384"/>
      <c r="Z806" s="384"/>
    </row>
    <row r="807" spans="1:26" ht="18" customHeight="1" x14ac:dyDescent="0.25">
      <c r="A807" s="384"/>
      <c r="B807" s="4"/>
      <c r="C807" s="384"/>
      <c r="D807" s="403"/>
      <c r="E807" s="384"/>
      <c r="F807" s="384"/>
      <c r="G807" s="384"/>
      <c r="H807" s="384"/>
      <c r="I807" s="384"/>
      <c r="J807" s="384"/>
      <c r="K807" s="384"/>
      <c r="L807" s="384"/>
      <c r="M807" s="384"/>
      <c r="N807" s="384"/>
      <c r="O807" s="384"/>
      <c r="P807" s="384"/>
      <c r="Q807" s="384"/>
      <c r="R807" s="384"/>
      <c r="S807" s="384"/>
      <c r="T807" s="384"/>
      <c r="U807" s="384"/>
      <c r="V807" s="384"/>
      <c r="W807" s="384"/>
      <c r="X807" s="384"/>
      <c r="Y807" s="384"/>
      <c r="Z807" s="384"/>
    </row>
    <row r="808" spans="1:26" ht="18" customHeight="1" x14ac:dyDescent="0.25">
      <c r="A808" s="384"/>
      <c r="B808" s="4"/>
      <c r="C808" s="384"/>
      <c r="D808" s="403"/>
      <c r="E808" s="384"/>
      <c r="F808" s="384"/>
      <c r="G808" s="384"/>
      <c r="H808" s="384"/>
      <c r="I808" s="384"/>
      <c r="J808" s="384"/>
      <c r="K808" s="384"/>
      <c r="L808" s="384"/>
      <c r="M808" s="384"/>
      <c r="N808" s="384"/>
      <c r="O808" s="384"/>
      <c r="P808" s="384"/>
      <c r="Q808" s="384"/>
      <c r="R808" s="384"/>
      <c r="S808" s="384"/>
      <c r="T808" s="384"/>
      <c r="U808" s="384"/>
      <c r="V808" s="384"/>
      <c r="W808" s="384"/>
      <c r="X808" s="384"/>
      <c r="Y808" s="384"/>
      <c r="Z808" s="384"/>
    </row>
    <row r="809" spans="1:26" ht="18" customHeight="1" x14ac:dyDescent="0.25">
      <c r="A809" s="384"/>
      <c r="B809" s="4"/>
      <c r="C809" s="384"/>
      <c r="D809" s="403"/>
      <c r="E809" s="384"/>
      <c r="F809" s="384"/>
      <c r="G809" s="384"/>
      <c r="H809" s="384"/>
      <c r="I809" s="384"/>
      <c r="J809" s="384"/>
      <c r="K809" s="384"/>
      <c r="L809" s="384"/>
      <c r="M809" s="384"/>
      <c r="N809" s="384"/>
      <c r="O809" s="384"/>
      <c r="P809" s="384"/>
      <c r="Q809" s="384"/>
      <c r="R809" s="384"/>
      <c r="S809" s="384"/>
      <c r="T809" s="384"/>
      <c r="U809" s="384"/>
      <c r="V809" s="384"/>
      <c r="W809" s="384"/>
      <c r="X809" s="384"/>
      <c r="Y809" s="384"/>
      <c r="Z809" s="384"/>
    </row>
    <row r="810" spans="1:26" ht="18" customHeight="1" x14ac:dyDescent="0.25">
      <c r="A810" s="384"/>
      <c r="B810" s="4"/>
      <c r="C810" s="384"/>
      <c r="D810" s="403"/>
      <c r="E810" s="384"/>
      <c r="F810" s="384"/>
      <c r="G810" s="384"/>
      <c r="H810" s="384"/>
      <c r="I810" s="384"/>
      <c r="J810" s="384"/>
      <c r="K810" s="384"/>
      <c r="L810" s="384"/>
      <c r="M810" s="384"/>
      <c r="N810" s="384"/>
      <c r="O810" s="384"/>
      <c r="P810" s="384"/>
      <c r="Q810" s="384"/>
      <c r="R810" s="384"/>
      <c r="S810" s="384"/>
      <c r="T810" s="384"/>
      <c r="U810" s="384"/>
      <c r="V810" s="384"/>
      <c r="W810" s="384"/>
      <c r="X810" s="384"/>
      <c r="Y810" s="384"/>
      <c r="Z810" s="384"/>
    </row>
    <row r="811" spans="1:26" ht="18" customHeight="1" x14ac:dyDescent="0.25">
      <c r="A811" s="384"/>
      <c r="B811" s="4"/>
      <c r="C811" s="384"/>
      <c r="D811" s="403"/>
      <c r="E811" s="384"/>
      <c r="F811" s="384"/>
      <c r="G811" s="384"/>
      <c r="H811" s="384"/>
      <c r="I811" s="384"/>
      <c r="J811" s="384"/>
      <c r="K811" s="384"/>
      <c r="L811" s="384"/>
      <c r="M811" s="384"/>
      <c r="N811" s="384"/>
      <c r="O811" s="384"/>
      <c r="P811" s="384"/>
      <c r="Q811" s="384"/>
      <c r="R811" s="384"/>
      <c r="S811" s="384"/>
      <c r="T811" s="384"/>
      <c r="U811" s="384"/>
      <c r="V811" s="384"/>
      <c r="W811" s="384"/>
      <c r="X811" s="384"/>
      <c r="Y811" s="384"/>
      <c r="Z811" s="384"/>
    </row>
    <row r="812" spans="1:26" ht="18" customHeight="1" x14ac:dyDescent="0.25">
      <c r="A812" s="384"/>
      <c r="B812" s="4"/>
      <c r="C812" s="384"/>
      <c r="D812" s="403"/>
      <c r="E812" s="384"/>
      <c r="F812" s="384"/>
      <c r="G812" s="384"/>
      <c r="H812" s="384"/>
      <c r="I812" s="384"/>
      <c r="J812" s="384"/>
      <c r="K812" s="384"/>
      <c r="L812" s="384"/>
      <c r="M812" s="384"/>
      <c r="N812" s="384"/>
      <c r="O812" s="384"/>
      <c r="P812" s="384"/>
      <c r="Q812" s="384"/>
      <c r="R812" s="384"/>
      <c r="S812" s="384"/>
      <c r="T812" s="384"/>
      <c r="U812" s="384"/>
      <c r="V812" s="384"/>
      <c r="W812" s="384"/>
      <c r="X812" s="384"/>
      <c r="Y812" s="384"/>
      <c r="Z812" s="384"/>
    </row>
    <row r="813" spans="1:26" ht="18" customHeight="1" x14ac:dyDescent="0.25">
      <c r="A813" s="384"/>
      <c r="B813" s="4"/>
      <c r="C813" s="384"/>
      <c r="D813" s="403"/>
      <c r="E813" s="384"/>
      <c r="F813" s="384"/>
      <c r="G813" s="384"/>
      <c r="H813" s="384"/>
      <c r="I813" s="384"/>
      <c r="J813" s="384"/>
      <c r="K813" s="384"/>
      <c r="L813" s="384"/>
      <c r="M813" s="384"/>
      <c r="N813" s="384"/>
      <c r="O813" s="384"/>
      <c r="P813" s="384"/>
      <c r="Q813" s="384"/>
      <c r="R813" s="384"/>
      <c r="S813" s="384"/>
      <c r="T813" s="384"/>
      <c r="U813" s="384"/>
      <c r="V813" s="384"/>
      <c r="W813" s="384"/>
      <c r="X813" s="384"/>
      <c r="Y813" s="384"/>
      <c r="Z813" s="384"/>
    </row>
    <row r="814" spans="1:26" ht="18" customHeight="1" x14ac:dyDescent="0.25">
      <c r="A814" s="384"/>
      <c r="B814" s="4"/>
      <c r="C814" s="384"/>
      <c r="D814" s="403"/>
      <c r="E814" s="384"/>
      <c r="F814" s="384"/>
      <c r="G814" s="384"/>
      <c r="H814" s="384"/>
      <c r="I814" s="384"/>
      <c r="J814" s="384"/>
      <c r="K814" s="384"/>
      <c r="L814" s="384"/>
      <c r="M814" s="384"/>
      <c r="N814" s="384"/>
      <c r="O814" s="384"/>
      <c r="P814" s="384"/>
      <c r="Q814" s="384"/>
      <c r="R814" s="384"/>
      <c r="S814" s="384"/>
      <c r="T814" s="384"/>
      <c r="U814" s="384"/>
      <c r="V814" s="384"/>
      <c r="W814" s="384"/>
      <c r="X814" s="384"/>
      <c r="Y814" s="384"/>
      <c r="Z814" s="384"/>
    </row>
    <row r="815" spans="1:26" ht="18" customHeight="1" x14ac:dyDescent="0.25">
      <c r="A815" s="384"/>
      <c r="B815" s="4"/>
      <c r="C815" s="384"/>
      <c r="D815" s="403"/>
      <c r="E815" s="384"/>
      <c r="F815" s="384"/>
      <c r="G815" s="384"/>
      <c r="H815" s="384"/>
      <c r="I815" s="384"/>
      <c r="J815" s="384"/>
      <c r="K815" s="384"/>
      <c r="L815" s="384"/>
      <c r="M815" s="384"/>
      <c r="N815" s="384"/>
      <c r="O815" s="384"/>
      <c r="P815" s="384"/>
      <c r="Q815" s="384"/>
      <c r="R815" s="384"/>
      <c r="S815" s="384"/>
      <c r="T815" s="384"/>
      <c r="U815" s="384"/>
      <c r="V815" s="384"/>
      <c r="W815" s="384"/>
      <c r="X815" s="384"/>
      <c r="Y815" s="384"/>
      <c r="Z815" s="384"/>
    </row>
    <row r="816" spans="1:26" ht="18" customHeight="1" x14ac:dyDescent="0.25">
      <c r="A816" s="384"/>
      <c r="B816" s="4"/>
      <c r="C816" s="384"/>
      <c r="D816" s="403"/>
      <c r="E816" s="384"/>
      <c r="F816" s="384"/>
      <c r="G816" s="384"/>
      <c r="H816" s="384"/>
      <c r="I816" s="384"/>
      <c r="J816" s="384"/>
      <c r="K816" s="384"/>
      <c r="L816" s="384"/>
      <c r="M816" s="384"/>
      <c r="N816" s="384"/>
      <c r="O816" s="384"/>
      <c r="P816" s="384"/>
      <c r="Q816" s="384"/>
      <c r="R816" s="384"/>
      <c r="S816" s="384"/>
      <c r="T816" s="384"/>
      <c r="U816" s="384"/>
      <c r="V816" s="384"/>
      <c r="W816" s="384"/>
      <c r="X816" s="384"/>
      <c r="Y816" s="384"/>
      <c r="Z816" s="384"/>
    </row>
    <row r="817" spans="1:26" ht="18" customHeight="1" x14ac:dyDescent="0.25">
      <c r="A817" s="384"/>
      <c r="B817" s="4"/>
      <c r="C817" s="384"/>
      <c r="D817" s="403"/>
      <c r="E817" s="384"/>
      <c r="F817" s="384"/>
      <c r="G817" s="384"/>
      <c r="H817" s="384"/>
      <c r="I817" s="384"/>
      <c r="J817" s="384"/>
      <c r="K817" s="384"/>
      <c r="L817" s="384"/>
      <c r="M817" s="384"/>
      <c r="N817" s="384"/>
      <c r="O817" s="384"/>
      <c r="P817" s="384"/>
      <c r="Q817" s="384"/>
      <c r="R817" s="384"/>
      <c r="S817" s="384"/>
      <c r="T817" s="384"/>
      <c r="U817" s="384"/>
      <c r="V817" s="384"/>
      <c r="W817" s="384"/>
      <c r="X817" s="384"/>
      <c r="Y817" s="384"/>
      <c r="Z817" s="384"/>
    </row>
    <row r="818" spans="1:26" ht="18" customHeight="1" x14ac:dyDescent="0.25">
      <c r="A818" s="384"/>
      <c r="B818" s="4"/>
      <c r="C818" s="384"/>
      <c r="D818" s="403"/>
      <c r="E818" s="384"/>
      <c r="F818" s="384"/>
      <c r="G818" s="384"/>
      <c r="H818" s="384"/>
      <c r="I818" s="384"/>
      <c r="J818" s="384"/>
      <c r="K818" s="384"/>
      <c r="L818" s="384"/>
      <c r="M818" s="384"/>
      <c r="N818" s="384"/>
      <c r="O818" s="384"/>
      <c r="P818" s="384"/>
      <c r="Q818" s="384"/>
      <c r="R818" s="384"/>
      <c r="S818" s="384"/>
      <c r="T818" s="384"/>
      <c r="U818" s="384"/>
      <c r="V818" s="384"/>
      <c r="W818" s="384"/>
      <c r="X818" s="384"/>
      <c r="Y818" s="384"/>
      <c r="Z818" s="384"/>
    </row>
    <row r="819" spans="1:26" ht="18" customHeight="1" x14ac:dyDescent="0.25">
      <c r="A819" s="384"/>
      <c r="B819" s="4"/>
      <c r="C819" s="384"/>
      <c r="D819" s="403"/>
      <c r="E819" s="384"/>
      <c r="F819" s="384"/>
      <c r="G819" s="384"/>
      <c r="H819" s="384"/>
      <c r="I819" s="384"/>
      <c r="J819" s="384"/>
      <c r="K819" s="384"/>
      <c r="L819" s="384"/>
      <c r="M819" s="384"/>
      <c r="N819" s="384"/>
      <c r="O819" s="384"/>
      <c r="P819" s="384"/>
      <c r="Q819" s="384"/>
      <c r="R819" s="384"/>
      <c r="S819" s="384"/>
      <c r="T819" s="384"/>
      <c r="U819" s="384"/>
      <c r="V819" s="384"/>
      <c r="W819" s="384"/>
      <c r="X819" s="384"/>
      <c r="Y819" s="384"/>
      <c r="Z819" s="384"/>
    </row>
    <row r="820" spans="1:26" ht="18" customHeight="1" x14ac:dyDescent="0.25">
      <c r="A820" s="384"/>
      <c r="B820" s="4"/>
      <c r="C820" s="384"/>
      <c r="D820" s="403"/>
      <c r="E820" s="384"/>
      <c r="F820" s="384"/>
      <c r="G820" s="384"/>
      <c r="H820" s="384"/>
      <c r="I820" s="384"/>
      <c r="J820" s="384"/>
      <c r="K820" s="384"/>
      <c r="L820" s="384"/>
      <c r="M820" s="384"/>
      <c r="N820" s="384"/>
      <c r="O820" s="384"/>
      <c r="P820" s="384"/>
      <c r="Q820" s="384"/>
      <c r="R820" s="384"/>
      <c r="S820" s="384"/>
      <c r="T820" s="384"/>
      <c r="U820" s="384"/>
      <c r="V820" s="384"/>
      <c r="W820" s="384"/>
      <c r="X820" s="384"/>
      <c r="Y820" s="384"/>
      <c r="Z820" s="384"/>
    </row>
    <row r="821" spans="1:26" ht="18" customHeight="1" x14ac:dyDescent="0.25">
      <c r="A821" s="384"/>
      <c r="B821" s="4"/>
      <c r="C821" s="384"/>
      <c r="D821" s="403"/>
      <c r="E821" s="384"/>
      <c r="F821" s="384"/>
      <c r="G821" s="384"/>
      <c r="H821" s="384"/>
      <c r="I821" s="384"/>
      <c r="J821" s="384"/>
      <c r="K821" s="384"/>
      <c r="L821" s="384"/>
      <c r="M821" s="384"/>
      <c r="N821" s="384"/>
      <c r="O821" s="384"/>
      <c r="P821" s="384"/>
      <c r="Q821" s="384"/>
      <c r="R821" s="384"/>
      <c r="S821" s="384"/>
      <c r="T821" s="384"/>
      <c r="U821" s="384"/>
      <c r="V821" s="384"/>
      <c r="W821" s="384"/>
      <c r="X821" s="384"/>
      <c r="Y821" s="384"/>
      <c r="Z821" s="384"/>
    </row>
    <row r="822" spans="1:26" ht="18" customHeight="1" x14ac:dyDescent="0.25">
      <c r="A822" s="384"/>
      <c r="B822" s="4"/>
      <c r="C822" s="384"/>
      <c r="D822" s="403"/>
      <c r="E822" s="384"/>
      <c r="F822" s="384"/>
      <c r="G822" s="384"/>
      <c r="H822" s="384"/>
      <c r="I822" s="384"/>
      <c r="J822" s="384"/>
      <c r="K822" s="384"/>
      <c r="L822" s="384"/>
      <c r="M822" s="384"/>
      <c r="N822" s="384"/>
      <c r="O822" s="384"/>
      <c r="P822" s="384"/>
      <c r="Q822" s="384"/>
      <c r="R822" s="384"/>
      <c r="S822" s="384"/>
      <c r="T822" s="384"/>
      <c r="U822" s="384"/>
      <c r="V822" s="384"/>
      <c r="W822" s="384"/>
      <c r="X822" s="384"/>
      <c r="Y822" s="384"/>
      <c r="Z822" s="384"/>
    </row>
    <row r="823" spans="1:26" ht="18" customHeight="1" x14ac:dyDescent="0.25">
      <c r="A823" s="384"/>
      <c r="B823" s="4"/>
      <c r="C823" s="384"/>
      <c r="D823" s="403"/>
      <c r="E823" s="384"/>
      <c r="F823" s="384"/>
      <c r="G823" s="384"/>
      <c r="H823" s="384"/>
      <c r="I823" s="384"/>
      <c r="J823" s="384"/>
      <c r="K823" s="384"/>
      <c r="L823" s="384"/>
      <c r="M823" s="384"/>
      <c r="N823" s="384"/>
      <c r="O823" s="384"/>
      <c r="P823" s="384"/>
      <c r="Q823" s="384"/>
      <c r="R823" s="384"/>
      <c r="S823" s="384"/>
      <c r="T823" s="384"/>
      <c r="U823" s="384"/>
      <c r="V823" s="384"/>
      <c r="W823" s="384"/>
      <c r="X823" s="384"/>
      <c r="Y823" s="384"/>
      <c r="Z823" s="384"/>
    </row>
    <row r="824" spans="1:26" ht="18" customHeight="1" x14ac:dyDescent="0.25">
      <c r="A824" s="384"/>
      <c r="B824" s="4"/>
      <c r="C824" s="384"/>
      <c r="D824" s="403"/>
      <c r="E824" s="384"/>
      <c r="F824" s="384"/>
      <c r="G824" s="384"/>
      <c r="H824" s="384"/>
      <c r="I824" s="384"/>
      <c r="J824" s="384"/>
      <c r="K824" s="384"/>
      <c r="L824" s="384"/>
      <c r="M824" s="384"/>
      <c r="N824" s="384"/>
      <c r="O824" s="384"/>
      <c r="P824" s="384"/>
      <c r="Q824" s="384"/>
      <c r="R824" s="384"/>
      <c r="S824" s="384"/>
      <c r="T824" s="384"/>
      <c r="U824" s="384"/>
      <c r="V824" s="384"/>
      <c r="W824" s="384"/>
      <c r="X824" s="384"/>
      <c r="Y824" s="384"/>
      <c r="Z824" s="384"/>
    </row>
    <row r="825" spans="1:26" ht="18" customHeight="1" x14ac:dyDescent="0.25">
      <c r="A825" s="384"/>
      <c r="B825" s="4"/>
      <c r="C825" s="384"/>
      <c r="D825" s="403"/>
      <c r="E825" s="384"/>
      <c r="F825" s="384"/>
      <c r="G825" s="384"/>
      <c r="H825" s="384"/>
      <c r="I825" s="384"/>
      <c r="J825" s="384"/>
      <c r="K825" s="384"/>
      <c r="L825" s="384"/>
      <c r="M825" s="384"/>
      <c r="N825" s="384"/>
      <c r="O825" s="384"/>
      <c r="P825" s="384"/>
      <c r="Q825" s="384"/>
      <c r="R825" s="384"/>
      <c r="S825" s="384"/>
      <c r="T825" s="384"/>
      <c r="U825" s="384"/>
      <c r="V825" s="384"/>
      <c r="W825" s="384"/>
      <c r="X825" s="384"/>
      <c r="Y825" s="384"/>
      <c r="Z825" s="384"/>
    </row>
    <row r="826" spans="1:26" ht="18" customHeight="1" x14ac:dyDescent="0.25">
      <c r="A826" s="384"/>
      <c r="B826" s="4"/>
      <c r="C826" s="384"/>
      <c r="D826" s="403"/>
      <c r="E826" s="384"/>
      <c r="F826" s="384"/>
      <c r="G826" s="384"/>
      <c r="H826" s="384"/>
      <c r="I826" s="384"/>
      <c r="J826" s="384"/>
      <c r="K826" s="384"/>
      <c r="L826" s="384"/>
      <c r="M826" s="384"/>
      <c r="N826" s="384"/>
      <c r="O826" s="384"/>
      <c r="P826" s="384"/>
      <c r="Q826" s="384"/>
      <c r="R826" s="384"/>
      <c r="S826" s="384"/>
      <c r="T826" s="384"/>
      <c r="U826" s="384"/>
      <c r="V826" s="384"/>
      <c r="W826" s="384"/>
      <c r="X826" s="384"/>
      <c r="Y826" s="384"/>
      <c r="Z826" s="384"/>
    </row>
    <row r="827" spans="1:26" ht="18" customHeight="1" x14ac:dyDescent="0.25">
      <c r="A827" s="384"/>
      <c r="B827" s="4"/>
      <c r="C827" s="384"/>
      <c r="D827" s="403"/>
      <c r="E827" s="384"/>
      <c r="F827" s="384"/>
      <c r="G827" s="384"/>
      <c r="H827" s="384"/>
      <c r="I827" s="384"/>
      <c r="J827" s="384"/>
      <c r="K827" s="384"/>
      <c r="L827" s="384"/>
      <c r="M827" s="384"/>
      <c r="N827" s="384"/>
      <c r="O827" s="384"/>
      <c r="P827" s="384"/>
      <c r="Q827" s="384"/>
      <c r="R827" s="384"/>
      <c r="S827" s="384"/>
      <c r="T827" s="384"/>
      <c r="U827" s="384"/>
      <c r="V827" s="384"/>
      <c r="W827" s="384"/>
      <c r="X827" s="384"/>
      <c r="Y827" s="384"/>
      <c r="Z827" s="384"/>
    </row>
    <row r="828" spans="1:26" ht="18" customHeight="1" x14ac:dyDescent="0.25">
      <c r="A828" s="384"/>
      <c r="B828" s="4"/>
      <c r="C828" s="384"/>
      <c r="D828" s="403"/>
      <c r="E828" s="384"/>
      <c r="F828" s="384"/>
      <c r="G828" s="384"/>
      <c r="H828" s="384"/>
      <c r="I828" s="384"/>
      <c r="J828" s="384"/>
      <c r="K828" s="384"/>
      <c r="L828" s="384"/>
      <c r="M828" s="384"/>
      <c r="N828" s="384"/>
      <c r="O828" s="384"/>
      <c r="P828" s="384"/>
      <c r="Q828" s="384"/>
      <c r="R828" s="384"/>
      <c r="S828" s="384"/>
      <c r="T828" s="384"/>
      <c r="U828" s="384"/>
      <c r="V828" s="384"/>
      <c r="W828" s="384"/>
      <c r="X828" s="384"/>
      <c r="Y828" s="384"/>
      <c r="Z828" s="384"/>
    </row>
    <row r="829" spans="1:26" ht="18" customHeight="1" x14ac:dyDescent="0.25">
      <c r="A829" s="384"/>
      <c r="B829" s="4"/>
      <c r="C829" s="384"/>
      <c r="D829" s="403"/>
      <c r="E829" s="384"/>
      <c r="F829" s="384"/>
      <c r="G829" s="384"/>
      <c r="H829" s="384"/>
      <c r="I829" s="384"/>
      <c r="J829" s="384"/>
      <c r="K829" s="384"/>
      <c r="L829" s="384"/>
      <c r="M829" s="384"/>
      <c r="N829" s="384"/>
      <c r="O829" s="384"/>
      <c r="P829" s="384"/>
      <c r="Q829" s="384"/>
      <c r="R829" s="384"/>
      <c r="S829" s="384"/>
      <c r="T829" s="384"/>
      <c r="U829" s="384"/>
      <c r="V829" s="384"/>
      <c r="W829" s="384"/>
      <c r="X829" s="384"/>
      <c r="Y829" s="384"/>
      <c r="Z829" s="384"/>
    </row>
    <row r="830" spans="1:26" ht="18" customHeight="1" x14ac:dyDescent="0.25">
      <c r="A830" s="384"/>
      <c r="B830" s="4"/>
      <c r="C830" s="384"/>
      <c r="D830" s="403"/>
      <c r="E830" s="384"/>
      <c r="F830" s="384"/>
      <c r="G830" s="384"/>
      <c r="H830" s="384"/>
      <c r="I830" s="384"/>
      <c r="J830" s="384"/>
      <c r="K830" s="384"/>
      <c r="L830" s="384"/>
      <c r="M830" s="384"/>
      <c r="N830" s="384"/>
      <c r="O830" s="384"/>
      <c r="P830" s="384"/>
      <c r="Q830" s="384"/>
      <c r="R830" s="384"/>
      <c r="S830" s="384"/>
      <c r="T830" s="384"/>
      <c r="U830" s="384"/>
      <c r="V830" s="384"/>
      <c r="W830" s="384"/>
      <c r="X830" s="384"/>
      <c r="Y830" s="384"/>
      <c r="Z830" s="384"/>
    </row>
    <row r="831" spans="1:26" ht="18" customHeight="1" x14ac:dyDescent="0.25">
      <c r="A831" s="384"/>
      <c r="B831" s="4"/>
      <c r="C831" s="384"/>
      <c r="D831" s="403"/>
      <c r="E831" s="384"/>
      <c r="F831" s="384"/>
      <c r="G831" s="384"/>
      <c r="H831" s="384"/>
      <c r="I831" s="384"/>
      <c r="J831" s="384"/>
      <c r="K831" s="384"/>
      <c r="L831" s="384"/>
      <c r="M831" s="384"/>
      <c r="N831" s="384"/>
      <c r="O831" s="384"/>
      <c r="P831" s="384"/>
      <c r="Q831" s="384"/>
      <c r="R831" s="384"/>
      <c r="S831" s="384"/>
      <c r="T831" s="384"/>
      <c r="U831" s="384"/>
      <c r="V831" s="384"/>
      <c r="W831" s="384"/>
      <c r="X831" s="384"/>
      <c r="Y831" s="384"/>
      <c r="Z831" s="384"/>
    </row>
    <row r="832" spans="1:26" ht="18" customHeight="1" x14ac:dyDescent="0.25">
      <c r="A832" s="384"/>
      <c r="B832" s="4"/>
      <c r="C832" s="384"/>
      <c r="D832" s="403"/>
      <c r="E832" s="384"/>
      <c r="F832" s="384"/>
      <c r="G832" s="384"/>
      <c r="H832" s="384"/>
      <c r="I832" s="384"/>
      <c r="J832" s="384"/>
      <c r="K832" s="384"/>
      <c r="L832" s="384"/>
      <c r="M832" s="384"/>
      <c r="N832" s="384"/>
      <c r="O832" s="384"/>
      <c r="P832" s="384"/>
      <c r="Q832" s="384"/>
      <c r="R832" s="384"/>
      <c r="S832" s="384"/>
      <c r="T832" s="384"/>
      <c r="U832" s="384"/>
      <c r="V832" s="384"/>
      <c r="W832" s="384"/>
      <c r="X832" s="384"/>
      <c r="Y832" s="384"/>
      <c r="Z832" s="384"/>
    </row>
    <row r="833" spans="1:26" ht="18" customHeight="1" x14ac:dyDescent="0.25">
      <c r="A833" s="384"/>
      <c r="B833" s="4"/>
      <c r="C833" s="384"/>
      <c r="D833" s="403"/>
      <c r="E833" s="384"/>
      <c r="F833" s="384"/>
      <c r="G833" s="384"/>
      <c r="H833" s="384"/>
      <c r="I833" s="384"/>
      <c r="J833" s="384"/>
      <c r="K833" s="384"/>
      <c r="L833" s="384"/>
      <c r="M833" s="384"/>
      <c r="N833" s="384"/>
      <c r="O833" s="384"/>
      <c r="P833" s="384"/>
      <c r="Q833" s="384"/>
      <c r="R833" s="384"/>
      <c r="S833" s="384"/>
      <c r="T833" s="384"/>
      <c r="U833" s="384"/>
      <c r="V833" s="384"/>
      <c r="W833" s="384"/>
      <c r="X833" s="384"/>
      <c r="Y833" s="384"/>
      <c r="Z833" s="384"/>
    </row>
    <row r="834" spans="1:26" ht="18" customHeight="1" x14ac:dyDescent="0.25">
      <c r="A834" s="384"/>
      <c r="B834" s="4"/>
      <c r="C834" s="384"/>
      <c r="D834" s="403"/>
      <c r="E834" s="384"/>
      <c r="F834" s="384"/>
      <c r="G834" s="384"/>
      <c r="H834" s="384"/>
      <c r="I834" s="384"/>
      <c r="J834" s="384"/>
      <c r="K834" s="384"/>
      <c r="L834" s="384"/>
      <c r="M834" s="384"/>
      <c r="N834" s="384"/>
      <c r="O834" s="384"/>
      <c r="P834" s="384"/>
      <c r="Q834" s="384"/>
      <c r="R834" s="384"/>
      <c r="S834" s="384"/>
      <c r="T834" s="384"/>
      <c r="U834" s="384"/>
      <c r="V834" s="384"/>
      <c r="W834" s="384"/>
      <c r="X834" s="384"/>
      <c r="Y834" s="384"/>
      <c r="Z834" s="384"/>
    </row>
    <row r="835" spans="1:26" ht="18" customHeight="1" x14ac:dyDescent="0.25">
      <c r="A835" s="384"/>
      <c r="B835" s="4"/>
      <c r="C835" s="384"/>
      <c r="D835" s="403"/>
      <c r="E835" s="384"/>
      <c r="F835" s="384"/>
      <c r="G835" s="384"/>
      <c r="H835" s="384"/>
      <c r="I835" s="384"/>
      <c r="J835" s="384"/>
      <c r="K835" s="384"/>
      <c r="L835" s="384"/>
      <c r="M835" s="384"/>
      <c r="N835" s="384"/>
      <c r="O835" s="384"/>
      <c r="P835" s="384"/>
      <c r="Q835" s="384"/>
      <c r="R835" s="384"/>
      <c r="S835" s="384"/>
      <c r="T835" s="384"/>
      <c r="U835" s="384"/>
      <c r="V835" s="384"/>
      <c r="W835" s="384"/>
      <c r="X835" s="384"/>
      <c r="Y835" s="384"/>
      <c r="Z835" s="384"/>
    </row>
    <row r="836" spans="1:26" ht="18" customHeight="1" x14ac:dyDescent="0.25">
      <c r="A836" s="384"/>
      <c r="B836" s="4"/>
      <c r="C836" s="384"/>
      <c r="D836" s="403"/>
      <c r="E836" s="384"/>
      <c r="F836" s="384"/>
      <c r="G836" s="384"/>
      <c r="H836" s="384"/>
      <c r="I836" s="384"/>
      <c r="J836" s="384"/>
      <c r="K836" s="384"/>
      <c r="L836" s="384"/>
      <c r="M836" s="384"/>
      <c r="N836" s="384"/>
      <c r="O836" s="384"/>
      <c r="P836" s="384"/>
      <c r="Q836" s="384"/>
      <c r="R836" s="384"/>
      <c r="S836" s="384"/>
      <c r="T836" s="384"/>
      <c r="U836" s="384"/>
      <c r="V836" s="384"/>
      <c r="W836" s="384"/>
      <c r="X836" s="384"/>
      <c r="Y836" s="384"/>
      <c r="Z836" s="384"/>
    </row>
    <row r="837" spans="1:26" ht="18" customHeight="1" x14ac:dyDescent="0.25">
      <c r="A837" s="384"/>
      <c r="B837" s="4"/>
      <c r="C837" s="384"/>
      <c r="D837" s="403"/>
      <c r="E837" s="384"/>
      <c r="F837" s="384"/>
      <c r="G837" s="384"/>
      <c r="H837" s="384"/>
      <c r="I837" s="384"/>
      <c r="J837" s="384"/>
      <c r="K837" s="384"/>
      <c r="L837" s="384"/>
      <c r="M837" s="384"/>
      <c r="N837" s="384"/>
      <c r="O837" s="384"/>
      <c r="P837" s="384"/>
      <c r="Q837" s="384"/>
      <c r="R837" s="384"/>
      <c r="S837" s="384"/>
      <c r="T837" s="384"/>
      <c r="U837" s="384"/>
      <c r="V837" s="384"/>
      <c r="W837" s="384"/>
      <c r="X837" s="384"/>
      <c r="Y837" s="384"/>
      <c r="Z837" s="384"/>
    </row>
    <row r="838" spans="1:26" ht="18" customHeight="1" x14ac:dyDescent="0.25">
      <c r="A838" s="384"/>
      <c r="B838" s="4"/>
      <c r="C838" s="384"/>
      <c r="D838" s="403"/>
      <c r="E838" s="384"/>
      <c r="F838" s="384"/>
      <c r="G838" s="384"/>
      <c r="H838" s="384"/>
      <c r="I838" s="384"/>
      <c r="J838" s="384"/>
      <c r="K838" s="384"/>
      <c r="L838" s="384"/>
      <c r="M838" s="384"/>
      <c r="N838" s="384"/>
      <c r="O838" s="384"/>
      <c r="P838" s="384"/>
      <c r="Q838" s="384"/>
      <c r="R838" s="384"/>
      <c r="S838" s="384"/>
      <c r="T838" s="384"/>
      <c r="U838" s="384"/>
      <c r="V838" s="384"/>
      <c r="W838" s="384"/>
      <c r="X838" s="384"/>
      <c r="Y838" s="384"/>
      <c r="Z838" s="384"/>
    </row>
    <row r="839" spans="1:26" ht="18" customHeight="1" x14ac:dyDescent="0.25">
      <c r="A839" s="384"/>
      <c r="B839" s="4"/>
      <c r="C839" s="384"/>
      <c r="D839" s="403"/>
      <c r="E839" s="384"/>
      <c r="F839" s="384"/>
      <c r="G839" s="384"/>
      <c r="H839" s="384"/>
      <c r="I839" s="384"/>
      <c r="J839" s="384"/>
      <c r="K839" s="384"/>
      <c r="L839" s="384"/>
      <c r="M839" s="384"/>
      <c r="N839" s="384"/>
      <c r="O839" s="384"/>
      <c r="P839" s="384"/>
      <c r="Q839" s="384"/>
      <c r="R839" s="384"/>
      <c r="S839" s="384"/>
      <c r="T839" s="384"/>
      <c r="U839" s="384"/>
      <c r="V839" s="384"/>
      <c r="W839" s="384"/>
      <c r="X839" s="384"/>
      <c r="Y839" s="384"/>
      <c r="Z839" s="384"/>
    </row>
    <row r="840" spans="1:26" ht="18" customHeight="1" x14ac:dyDescent="0.25">
      <c r="A840" s="384"/>
      <c r="B840" s="4"/>
      <c r="C840" s="384"/>
      <c r="D840" s="403"/>
      <c r="E840" s="384"/>
      <c r="F840" s="384"/>
      <c r="G840" s="384"/>
      <c r="H840" s="384"/>
      <c r="I840" s="384"/>
      <c r="J840" s="384"/>
      <c r="K840" s="384"/>
      <c r="L840" s="384"/>
      <c r="M840" s="384"/>
      <c r="N840" s="384"/>
      <c r="O840" s="384"/>
      <c r="P840" s="384"/>
      <c r="Q840" s="384"/>
      <c r="R840" s="384"/>
      <c r="S840" s="384"/>
      <c r="T840" s="384"/>
      <c r="U840" s="384"/>
      <c r="V840" s="384"/>
      <c r="W840" s="384"/>
      <c r="X840" s="384"/>
      <c r="Y840" s="384"/>
      <c r="Z840" s="384"/>
    </row>
    <row r="841" spans="1:26" ht="18" customHeight="1" x14ac:dyDescent="0.25">
      <c r="A841" s="384"/>
      <c r="B841" s="4"/>
      <c r="C841" s="384"/>
      <c r="D841" s="403"/>
      <c r="E841" s="384"/>
      <c r="F841" s="384"/>
      <c r="G841" s="384"/>
      <c r="H841" s="384"/>
      <c r="I841" s="384"/>
      <c r="J841" s="384"/>
      <c r="K841" s="384"/>
      <c r="L841" s="384"/>
      <c r="M841" s="384"/>
      <c r="N841" s="384"/>
      <c r="O841" s="384"/>
      <c r="P841" s="384"/>
      <c r="Q841" s="384"/>
      <c r="R841" s="384"/>
      <c r="S841" s="384"/>
      <c r="T841" s="384"/>
      <c r="U841" s="384"/>
      <c r="V841" s="384"/>
      <c r="W841" s="384"/>
      <c r="X841" s="384"/>
      <c r="Y841" s="384"/>
      <c r="Z841" s="384"/>
    </row>
    <row r="842" spans="1:26" ht="18" customHeight="1" x14ac:dyDescent="0.25">
      <c r="A842" s="384"/>
      <c r="B842" s="4"/>
      <c r="C842" s="384"/>
      <c r="D842" s="403"/>
      <c r="E842" s="384"/>
      <c r="F842" s="384"/>
      <c r="G842" s="384"/>
      <c r="H842" s="384"/>
      <c r="I842" s="384"/>
      <c r="J842" s="384"/>
      <c r="K842" s="384"/>
      <c r="L842" s="384"/>
      <c r="M842" s="384"/>
      <c r="N842" s="384"/>
      <c r="O842" s="384"/>
      <c r="P842" s="384"/>
      <c r="Q842" s="384"/>
      <c r="R842" s="384"/>
      <c r="S842" s="384"/>
      <c r="T842" s="384"/>
      <c r="U842" s="384"/>
      <c r="V842" s="384"/>
      <c r="W842" s="384"/>
      <c r="X842" s="384"/>
      <c r="Y842" s="384"/>
      <c r="Z842" s="384"/>
    </row>
    <row r="843" spans="1:26" ht="18" customHeight="1" x14ac:dyDescent="0.25">
      <c r="A843" s="384"/>
      <c r="B843" s="4"/>
      <c r="C843" s="384"/>
      <c r="D843" s="403"/>
      <c r="E843" s="384"/>
      <c r="F843" s="384"/>
      <c r="G843" s="384"/>
      <c r="H843" s="384"/>
      <c r="I843" s="384"/>
      <c r="J843" s="384"/>
      <c r="K843" s="384"/>
      <c r="L843" s="384"/>
      <c r="M843" s="384"/>
      <c r="N843" s="384"/>
      <c r="O843" s="384"/>
      <c r="P843" s="384"/>
      <c r="Q843" s="384"/>
      <c r="R843" s="384"/>
      <c r="S843" s="384"/>
      <c r="T843" s="384"/>
      <c r="U843" s="384"/>
      <c r="V843" s="384"/>
      <c r="W843" s="384"/>
      <c r="X843" s="384"/>
      <c r="Y843" s="384"/>
      <c r="Z843" s="384"/>
    </row>
    <row r="844" spans="1:26" ht="18" customHeight="1" x14ac:dyDescent="0.25">
      <c r="A844" s="384"/>
      <c r="B844" s="4"/>
      <c r="C844" s="384"/>
      <c r="D844" s="403"/>
      <c r="E844" s="384"/>
      <c r="F844" s="384"/>
      <c r="G844" s="384"/>
      <c r="H844" s="384"/>
      <c r="I844" s="384"/>
      <c r="J844" s="384"/>
      <c r="K844" s="384"/>
      <c r="L844" s="384"/>
      <c r="M844" s="384"/>
      <c r="N844" s="384"/>
      <c r="O844" s="384"/>
      <c r="P844" s="384"/>
      <c r="Q844" s="384"/>
      <c r="R844" s="384"/>
      <c r="S844" s="384"/>
      <c r="T844" s="384"/>
      <c r="U844" s="384"/>
      <c r="V844" s="384"/>
      <c r="W844" s="384"/>
      <c r="X844" s="384"/>
      <c r="Y844" s="384"/>
      <c r="Z844" s="384"/>
    </row>
    <row r="845" spans="1:26" ht="18" customHeight="1" x14ac:dyDescent="0.25">
      <c r="A845" s="384"/>
      <c r="B845" s="4"/>
      <c r="C845" s="384"/>
      <c r="D845" s="403"/>
      <c r="E845" s="384"/>
      <c r="F845" s="384"/>
      <c r="G845" s="384"/>
      <c r="H845" s="384"/>
      <c r="I845" s="384"/>
      <c r="J845" s="384"/>
      <c r="K845" s="384"/>
      <c r="L845" s="384"/>
      <c r="M845" s="384"/>
      <c r="N845" s="384"/>
      <c r="O845" s="384"/>
      <c r="P845" s="384"/>
      <c r="Q845" s="384"/>
      <c r="R845" s="384"/>
      <c r="S845" s="384"/>
      <c r="T845" s="384"/>
      <c r="U845" s="384"/>
      <c r="V845" s="384"/>
      <c r="W845" s="384"/>
      <c r="X845" s="384"/>
      <c r="Y845" s="384"/>
      <c r="Z845" s="384"/>
    </row>
    <row r="846" spans="1:26" ht="18" customHeight="1" x14ac:dyDescent="0.25">
      <c r="A846" s="384"/>
      <c r="B846" s="4"/>
      <c r="C846" s="384"/>
      <c r="D846" s="403"/>
      <c r="E846" s="384"/>
      <c r="F846" s="384"/>
      <c r="G846" s="384"/>
      <c r="H846" s="384"/>
      <c r="I846" s="384"/>
      <c r="J846" s="384"/>
      <c r="K846" s="384"/>
      <c r="L846" s="384"/>
      <c r="M846" s="384"/>
      <c r="N846" s="384"/>
      <c r="O846" s="384"/>
      <c r="P846" s="384"/>
      <c r="Q846" s="384"/>
      <c r="R846" s="384"/>
      <c r="S846" s="384"/>
      <c r="T846" s="384"/>
      <c r="U846" s="384"/>
      <c r="V846" s="384"/>
      <c r="W846" s="384"/>
      <c r="X846" s="384"/>
      <c r="Y846" s="384"/>
      <c r="Z846" s="384"/>
    </row>
    <row r="847" spans="1:26" ht="18" customHeight="1" x14ac:dyDescent="0.25">
      <c r="A847" s="384"/>
      <c r="B847" s="4"/>
      <c r="C847" s="384"/>
      <c r="D847" s="403"/>
      <c r="E847" s="384"/>
      <c r="F847" s="384"/>
      <c r="G847" s="384"/>
      <c r="H847" s="384"/>
      <c r="I847" s="384"/>
      <c r="J847" s="384"/>
      <c r="K847" s="384"/>
      <c r="L847" s="384"/>
      <c r="M847" s="384"/>
      <c r="N847" s="384"/>
      <c r="O847" s="384"/>
      <c r="P847" s="384"/>
      <c r="Q847" s="384"/>
      <c r="R847" s="384"/>
      <c r="S847" s="384"/>
      <c r="T847" s="384"/>
      <c r="U847" s="384"/>
      <c r="V847" s="384"/>
      <c r="W847" s="384"/>
      <c r="X847" s="384"/>
      <c r="Y847" s="384"/>
      <c r="Z847" s="384"/>
    </row>
    <row r="848" spans="1:26" ht="18" customHeight="1" x14ac:dyDescent="0.25">
      <c r="A848" s="384"/>
      <c r="B848" s="4"/>
      <c r="C848" s="384"/>
      <c r="D848" s="403"/>
      <c r="E848" s="384"/>
      <c r="F848" s="384"/>
      <c r="G848" s="384"/>
      <c r="H848" s="384"/>
      <c r="I848" s="384"/>
      <c r="J848" s="384"/>
      <c r="K848" s="384"/>
      <c r="L848" s="384"/>
      <c r="M848" s="384"/>
      <c r="N848" s="384"/>
      <c r="O848" s="384"/>
      <c r="P848" s="384"/>
      <c r="Q848" s="384"/>
      <c r="R848" s="384"/>
      <c r="S848" s="384"/>
      <c r="T848" s="384"/>
      <c r="U848" s="384"/>
      <c r="V848" s="384"/>
      <c r="W848" s="384"/>
      <c r="X848" s="384"/>
      <c r="Y848" s="384"/>
      <c r="Z848" s="384"/>
    </row>
    <row r="849" spans="1:26" ht="18" customHeight="1" x14ac:dyDescent="0.25">
      <c r="A849" s="384"/>
      <c r="B849" s="4"/>
      <c r="C849" s="384"/>
      <c r="D849" s="403"/>
      <c r="E849" s="384"/>
      <c r="F849" s="384"/>
      <c r="G849" s="384"/>
      <c r="H849" s="384"/>
      <c r="I849" s="384"/>
      <c r="J849" s="384"/>
      <c r="K849" s="384"/>
      <c r="L849" s="384"/>
      <c r="M849" s="384"/>
      <c r="N849" s="384"/>
      <c r="O849" s="384"/>
      <c r="P849" s="384"/>
      <c r="Q849" s="384"/>
      <c r="R849" s="384"/>
      <c r="S849" s="384"/>
      <c r="T849" s="384"/>
      <c r="U849" s="384"/>
      <c r="V849" s="384"/>
      <c r="W849" s="384"/>
      <c r="X849" s="384"/>
      <c r="Y849" s="384"/>
      <c r="Z849" s="384"/>
    </row>
    <row r="850" spans="1:26" ht="18" customHeight="1" x14ac:dyDescent="0.25">
      <c r="A850" s="384"/>
      <c r="B850" s="4"/>
      <c r="C850" s="384"/>
      <c r="D850" s="403"/>
      <c r="E850" s="384"/>
      <c r="F850" s="384"/>
      <c r="G850" s="384"/>
      <c r="H850" s="384"/>
      <c r="I850" s="384"/>
      <c r="J850" s="384"/>
      <c r="K850" s="384"/>
      <c r="L850" s="384"/>
      <c r="M850" s="384"/>
      <c r="N850" s="384"/>
      <c r="O850" s="384"/>
      <c r="P850" s="384"/>
      <c r="Q850" s="384"/>
      <c r="R850" s="384"/>
      <c r="S850" s="384"/>
      <c r="T850" s="384"/>
      <c r="U850" s="384"/>
      <c r="V850" s="384"/>
      <c r="W850" s="384"/>
      <c r="X850" s="384"/>
      <c r="Y850" s="384"/>
      <c r="Z850" s="384"/>
    </row>
    <row r="851" spans="1:26" ht="18" customHeight="1" x14ac:dyDescent="0.25">
      <c r="A851" s="384"/>
      <c r="B851" s="4"/>
      <c r="C851" s="384"/>
      <c r="D851" s="403"/>
      <c r="E851" s="384"/>
      <c r="F851" s="384"/>
      <c r="G851" s="384"/>
      <c r="H851" s="384"/>
      <c r="I851" s="384"/>
      <c r="J851" s="384"/>
      <c r="K851" s="384"/>
      <c r="L851" s="384"/>
      <c r="M851" s="384"/>
      <c r="N851" s="384"/>
      <c r="O851" s="384"/>
      <c r="P851" s="384"/>
      <c r="Q851" s="384"/>
      <c r="R851" s="384"/>
      <c r="S851" s="384"/>
      <c r="T851" s="384"/>
      <c r="U851" s="384"/>
      <c r="V851" s="384"/>
      <c r="W851" s="384"/>
      <c r="X851" s="384"/>
      <c r="Y851" s="384"/>
      <c r="Z851" s="384"/>
    </row>
    <row r="852" spans="1:26" ht="18" customHeight="1" x14ac:dyDescent="0.25">
      <c r="A852" s="384"/>
      <c r="B852" s="4"/>
      <c r="C852" s="384"/>
      <c r="D852" s="403"/>
      <c r="E852" s="384"/>
      <c r="F852" s="384"/>
      <c r="G852" s="384"/>
      <c r="H852" s="384"/>
      <c r="I852" s="384"/>
      <c r="J852" s="384"/>
      <c r="K852" s="384"/>
      <c r="L852" s="384"/>
      <c r="M852" s="384"/>
      <c r="N852" s="384"/>
      <c r="O852" s="384"/>
      <c r="P852" s="384"/>
      <c r="Q852" s="384"/>
      <c r="R852" s="384"/>
      <c r="S852" s="384"/>
      <c r="T852" s="384"/>
      <c r="U852" s="384"/>
      <c r="V852" s="384"/>
      <c r="W852" s="384"/>
      <c r="X852" s="384"/>
      <c r="Y852" s="384"/>
      <c r="Z852" s="384"/>
    </row>
    <row r="853" spans="1:26" ht="18" customHeight="1" x14ac:dyDescent="0.25">
      <c r="A853" s="384"/>
      <c r="B853" s="4"/>
      <c r="C853" s="384"/>
      <c r="D853" s="403"/>
      <c r="E853" s="384"/>
      <c r="F853" s="384"/>
      <c r="G853" s="384"/>
      <c r="H853" s="384"/>
      <c r="I853" s="384"/>
      <c r="J853" s="384"/>
      <c r="K853" s="384"/>
      <c r="L853" s="384"/>
      <c r="M853" s="384"/>
      <c r="N853" s="384"/>
      <c r="O853" s="384"/>
      <c r="P853" s="384"/>
      <c r="Q853" s="384"/>
      <c r="R853" s="384"/>
      <c r="S853" s="384"/>
      <c r="T853" s="384"/>
      <c r="U853" s="384"/>
      <c r="V853" s="384"/>
      <c r="W853" s="384"/>
      <c r="X853" s="384"/>
      <c r="Y853" s="384"/>
      <c r="Z853" s="384"/>
    </row>
    <row r="854" spans="1:26" ht="18" customHeight="1" x14ac:dyDescent="0.25">
      <c r="A854" s="384"/>
      <c r="B854" s="4"/>
      <c r="C854" s="384"/>
      <c r="D854" s="403"/>
      <c r="E854" s="384"/>
      <c r="F854" s="384"/>
      <c r="G854" s="384"/>
      <c r="H854" s="384"/>
      <c r="I854" s="384"/>
      <c r="J854" s="384"/>
      <c r="K854" s="384"/>
      <c r="L854" s="384"/>
      <c r="M854" s="384"/>
      <c r="N854" s="384"/>
      <c r="O854" s="384"/>
      <c r="P854" s="384"/>
      <c r="Q854" s="384"/>
      <c r="R854" s="384"/>
      <c r="S854" s="384"/>
      <c r="T854" s="384"/>
      <c r="U854" s="384"/>
      <c r="V854" s="384"/>
      <c r="W854" s="384"/>
      <c r="X854" s="384"/>
      <c r="Y854" s="384"/>
      <c r="Z854" s="384"/>
    </row>
    <row r="855" spans="1:26" ht="18" customHeight="1" x14ac:dyDescent="0.25">
      <c r="A855" s="384"/>
      <c r="B855" s="4"/>
      <c r="C855" s="384"/>
      <c r="D855" s="403"/>
      <c r="E855" s="384"/>
      <c r="F855" s="384"/>
      <c r="G855" s="384"/>
      <c r="H855" s="384"/>
      <c r="I855" s="384"/>
      <c r="J855" s="384"/>
      <c r="K855" s="384"/>
      <c r="L855" s="384"/>
      <c r="M855" s="384"/>
      <c r="N855" s="384"/>
      <c r="O855" s="384"/>
      <c r="P855" s="384"/>
      <c r="Q855" s="384"/>
      <c r="R855" s="384"/>
      <c r="S855" s="384"/>
      <c r="T855" s="384"/>
      <c r="U855" s="384"/>
      <c r="V855" s="384"/>
      <c r="W855" s="384"/>
      <c r="X855" s="384"/>
      <c r="Y855" s="384"/>
      <c r="Z855" s="384"/>
    </row>
    <row r="856" spans="1:26" ht="18" customHeight="1" x14ac:dyDescent="0.25">
      <c r="A856" s="384"/>
      <c r="B856" s="4"/>
      <c r="C856" s="384"/>
      <c r="D856" s="403"/>
      <c r="E856" s="384"/>
      <c r="F856" s="384"/>
      <c r="G856" s="384"/>
      <c r="H856" s="384"/>
      <c r="I856" s="384"/>
      <c r="J856" s="384"/>
      <c r="K856" s="384"/>
      <c r="L856" s="384"/>
      <c r="M856" s="384"/>
      <c r="N856" s="384"/>
      <c r="O856" s="384"/>
      <c r="P856" s="384"/>
      <c r="Q856" s="384"/>
      <c r="R856" s="384"/>
      <c r="S856" s="384"/>
      <c r="T856" s="384"/>
      <c r="U856" s="384"/>
      <c r="V856" s="384"/>
      <c r="W856" s="384"/>
      <c r="X856" s="384"/>
      <c r="Y856" s="384"/>
      <c r="Z856" s="384"/>
    </row>
    <row r="857" spans="1:26" ht="18" customHeight="1" x14ac:dyDescent="0.25">
      <c r="A857" s="384"/>
      <c r="B857" s="4"/>
      <c r="C857" s="384"/>
      <c r="D857" s="403"/>
      <c r="E857" s="384"/>
      <c r="F857" s="384"/>
      <c r="G857" s="384"/>
      <c r="H857" s="384"/>
      <c r="I857" s="384"/>
      <c r="J857" s="384"/>
      <c r="K857" s="384"/>
      <c r="L857" s="384"/>
      <c r="M857" s="384"/>
      <c r="N857" s="384"/>
      <c r="O857" s="384"/>
      <c r="P857" s="384"/>
      <c r="Q857" s="384"/>
      <c r="R857" s="384"/>
      <c r="S857" s="384"/>
      <c r="T857" s="384"/>
      <c r="U857" s="384"/>
      <c r="V857" s="384"/>
      <c r="W857" s="384"/>
      <c r="X857" s="384"/>
      <c r="Y857" s="384"/>
      <c r="Z857" s="384"/>
    </row>
    <row r="858" spans="1:26" ht="18" customHeight="1" x14ac:dyDescent="0.25">
      <c r="A858" s="384"/>
      <c r="B858" s="4"/>
      <c r="C858" s="384"/>
      <c r="D858" s="403"/>
      <c r="E858" s="384"/>
      <c r="F858" s="384"/>
      <c r="G858" s="384"/>
      <c r="H858" s="384"/>
      <c r="I858" s="384"/>
      <c r="J858" s="384"/>
      <c r="K858" s="384"/>
      <c r="L858" s="384"/>
      <c r="M858" s="384"/>
      <c r="N858" s="384"/>
      <c r="O858" s="384"/>
      <c r="P858" s="384"/>
      <c r="Q858" s="384"/>
      <c r="R858" s="384"/>
      <c r="S858" s="384"/>
      <c r="T858" s="384"/>
      <c r="U858" s="384"/>
      <c r="V858" s="384"/>
      <c r="W858" s="384"/>
      <c r="X858" s="384"/>
      <c r="Y858" s="384"/>
      <c r="Z858" s="384"/>
    </row>
    <row r="859" spans="1:26" ht="18" customHeight="1" x14ac:dyDescent="0.25">
      <c r="A859" s="384"/>
      <c r="B859" s="4"/>
      <c r="C859" s="384"/>
      <c r="D859" s="403"/>
      <c r="E859" s="384"/>
      <c r="F859" s="384"/>
      <c r="G859" s="384"/>
      <c r="H859" s="384"/>
      <c r="I859" s="384"/>
      <c r="J859" s="384"/>
      <c r="K859" s="384"/>
      <c r="L859" s="384"/>
      <c r="M859" s="384"/>
      <c r="N859" s="384"/>
      <c r="O859" s="384"/>
      <c r="P859" s="384"/>
      <c r="Q859" s="384"/>
      <c r="R859" s="384"/>
      <c r="S859" s="384"/>
      <c r="T859" s="384"/>
      <c r="U859" s="384"/>
      <c r="V859" s="384"/>
      <c r="W859" s="384"/>
      <c r="X859" s="384"/>
      <c r="Y859" s="384"/>
      <c r="Z859" s="384"/>
    </row>
    <row r="860" spans="1:26" ht="18" customHeight="1" x14ac:dyDescent="0.25">
      <c r="A860" s="384"/>
      <c r="B860" s="4"/>
      <c r="C860" s="384"/>
      <c r="D860" s="403"/>
      <c r="E860" s="384"/>
      <c r="F860" s="384"/>
      <c r="G860" s="384"/>
      <c r="H860" s="384"/>
      <c r="I860" s="384"/>
      <c r="J860" s="384"/>
      <c r="K860" s="384"/>
      <c r="L860" s="384"/>
      <c r="M860" s="384"/>
      <c r="N860" s="384"/>
      <c r="O860" s="384"/>
      <c r="P860" s="384"/>
      <c r="Q860" s="384"/>
      <c r="R860" s="384"/>
      <c r="S860" s="384"/>
      <c r="T860" s="384"/>
      <c r="U860" s="384"/>
      <c r="V860" s="384"/>
      <c r="W860" s="384"/>
      <c r="X860" s="384"/>
      <c r="Y860" s="384"/>
      <c r="Z860" s="384"/>
    </row>
    <row r="861" spans="1:26" ht="18" customHeight="1" x14ac:dyDescent="0.25">
      <c r="A861" s="384"/>
      <c r="B861" s="4"/>
      <c r="C861" s="384"/>
      <c r="D861" s="403"/>
      <c r="E861" s="384"/>
      <c r="F861" s="384"/>
      <c r="G861" s="384"/>
      <c r="H861" s="384"/>
      <c r="I861" s="384"/>
      <c r="J861" s="384"/>
      <c r="K861" s="384"/>
      <c r="L861" s="384"/>
      <c r="M861" s="384"/>
      <c r="N861" s="384"/>
      <c r="O861" s="384"/>
      <c r="P861" s="384"/>
      <c r="Q861" s="384"/>
      <c r="R861" s="384"/>
      <c r="S861" s="384"/>
      <c r="T861" s="384"/>
      <c r="U861" s="384"/>
      <c r="V861" s="384"/>
      <c r="W861" s="384"/>
      <c r="X861" s="384"/>
      <c r="Y861" s="384"/>
      <c r="Z861" s="384"/>
    </row>
    <row r="862" spans="1:26" ht="18" customHeight="1" x14ac:dyDescent="0.25">
      <c r="A862" s="384"/>
      <c r="B862" s="4"/>
      <c r="C862" s="384"/>
      <c r="D862" s="403"/>
      <c r="E862" s="384"/>
      <c r="F862" s="384"/>
      <c r="G862" s="384"/>
      <c r="H862" s="384"/>
      <c r="I862" s="384"/>
      <c r="J862" s="384"/>
      <c r="K862" s="384"/>
      <c r="L862" s="384"/>
      <c r="M862" s="384"/>
      <c r="N862" s="384"/>
      <c r="O862" s="384"/>
      <c r="P862" s="384"/>
      <c r="Q862" s="384"/>
      <c r="R862" s="384"/>
      <c r="S862" s="384"/>
      <c r="T862" s="384"/>
      <c r="U862" s="384"/>
      <c r="V862" s="384"/>
      <c r="W862" s="384"/>
      <c r="X862" s="384"/>
      <c r="Y862" s="384"/>
      <c r="Z862" s="384"/>
    </row>
    <row r="863" spans="1:26" ht="18" customHeight="1" x14ac:dyDescent="0.25">
      <c r="A863" s="384"/>
      <c r="B863" s="4"/>
      <c r="C863" s="384"/>
      <c r="D863" s="403"/>
      <c r="E863" s="384"/>
      <c r="F863" s="384"/>
      <c r="G863" s="384"/>
      <c r="H863" s="384"/>
      <c r="I863" s="384"/>
      <c r="J863" s="384"/>
      <c r="K863" s="384"/>
      <c r="L863" s="384"/>
      <c r="M863" s="384"/>
      <c r="N863" s="384"/>
      <c r="O863" s="384"/>
      <c r="P863" s="384"/>
      <c r="Q863" s="384"/>
      <c r="R863" s="384"/>
      <c r="S863" s="384"/>
      <c r="T863" s="384"/>
      <c r="U863" s="384"/>
      <c r="V863" s="384"/>
      <c r="W863" s="384"/>
      <c r="X863" s="384"/>
      <c r="Y863" s="384"/>
      <c r="Z863" s="384"/>
    </row>
    <row r="864" spans="1:26" ht="18" customHeight="1" x14ac:dyDescent="0.25">
      <c r="A864" s="384"/>
      <c r="B864" s="4"/>
      <c r="C864" s="384"/>
      <c r="D864" s="403"/>
      <c r="E864" s="384"/>
      <c r="F864" s="384"/>
      <c r="G864" s="384"/>
      <c r="H864" s="384"/>
      <c r="I864" s="384"/>
      <c r="J864" s="384"/>
      <c r="K864" s="384"/>
      <c r="L864" s="384"/>
      <c r="M864" s="384"/>
      <c r="N864" s="384"/>
      <c r="O864" s="384"/>
      <c r="P864" s="384"/>
      <c r="Q864" s="384"/>
      <c r="R864" s="384"/>
      <c r="S864" s="384"/>
      <c r="T864" s="384"/>
      <c r="U864" s="384"/>
      <c r="V864" s="384"/>
      <c r="W864" s="384"/>
      <c r="X864" s="384"/>
      <c r="Y864" s="384"/>
      <c r="Z864" s="384"/>
    </row>
    <row r="865" spans="1:26" ht="18" customHeight="1" x14ac:dyDescent="0.25">
      <c r="A865" s="384"/>
      <c r="B865" s="4"/>
      <c r="C865" s="384"/>
      <c r="D865" s="403"/>
      <c r="E865" s="384"/>
      <c r="F865" s="384"/>
      <c r="G865" s="384"/>
      <c r="H865" s="384"/>
      <c r="I865" s="384"/>
      <c r="J865" s="384"/>
      <c r="K865" s="384"/>
      <c r="L865" s="384"/>
      <c r="M865" s="384"/>
      <c r="N865" s="384"/>
      <c r="O865" s="384"/>
      <c r="P865" s="384"/>
      <c r="Q865" s="384"/>
      <c r="R865" s="384"/>
      <c r="S865" s="384"/>
      <c r="T865" s="384"/>
      <c r="U865" s="384"/>
      <c r="V865" s="384"/>
      <c r="W865" s="384"/>
      <c r="X865" s="384"/>
      <c r="Y865" s="384"/>
      <c r="Z865" s="384"/>
    </row>
    <row r="866" spans="1:26" ht="18" customHeight="1" x14ac:dyDescent="0.25">
      <c r="A866" s="384"/>
      <c r="B866" s="4"/>
      <c r="C866" s="384"/>
      <c r="D866" s="403"/>
      <c r="E866" s="384"/>
      <c r="F866" s="384"/>
      <c r="G866" s="384"/>
      <c r="H866" s="384"/>
      <c r="I866" s="384"/>
      <c r="J866" s="384"/>
      <c r="K866" s="384"/>
      <c r="L866" s="384"/>
      <c r="M866" s="384"/>
      <c r="N866" s="384"/>
      <c r="O866" s="384"/>
      <c r="P866" s="384"/>
      <c r="Q866" s="384"/>
      <c r="R866" s="384"/>
      <c r="S866" s="384"/>
      <c r="T866" s="384"/>
      <c r="U866" s="384"/>
      <c r="V866" s="384"/>
      <c r="W866" s="384"/>
      <c r="X866" s="384"/>
      <c r="Y866" s="384"/>
      <c r="Z866" s="384"/>
    </row>
    <row r="867" spans="1:26" ht="18" customHeight="1" x14ac:dyDescent="0.25">
      <c r="A867" s="384"/>
      <c r="B867" s="4"/>
      <c r="C867" s="384"/>
      <c r="D867" s="403"/>
      <c r="E867" s="384"/>
      <c r="F867" s="384"/>
      <c r="G867" s="384"/>
      <c r="H867" s="384"/>
      <c r="I867" s="384"/>
      <c r="J867" s="384"/>
      <c r="K867" s="384"/>
      <c r="L867" s="384"/>
      <c r="M867" s="384"/>
      <c r="N867" s="384"/>
      <c r="O867" s="384"/>
      <c r="P867" s="384"/>
      <c r="Q867" s="384"/>
      <c r="R867" s="384"/>
      <c r="S867" s="384"/>
      <c r="T867" s="384"/>
      <c r="U867" s="384"/>
      <c r="V867" s="384"/>
      <c r="W867" s="384"/>
      <c r="X867" s="384"/>
      <c r="Y867" s="384"/>
      <c r="Z867" s="384"/>
    </row>
    <row r="868" spans="1:26" ht="18" customHeight="1" x14ac:dyDescent="0.25">
      <c r="A868" s="384"/>
      <c r="B868" s="4"/>
      <c r="C868" s="384"/>
      <c r="D868" s="403"/>
      <c r="E868" s="384"/>
      <c r="F868" s="384"/>
      <c r="G868" s="384"/>
      <c r="H868" s="384"/>
      <c r="I868" s="384"/>
      <c r="J868" s="384"/>
      <c r="K868" s="384"/>
      <c r="L868" s="384"/>
      <c r="M868" s="384"/>
      <c r="N868" s="384"/>
      <c r="O868" s="384"/>
      <c r="P868" s="384"/>
      <c r="Q868" s="384"/>
      <c r="R868" s="384"/>
      <c r="S868" s="384"/>
      <c r="T868" s="384"/>
      <c r="U868" s="384"/>
      <c r="V868" s="384"/>
      <c r="W868" s="384"/>
      <c r="X868" s="384"/>
      <c r="Y868" s="384"/>
      <c r="Z868" s="384"/>
    </row>
    <row r="869" spans="1:26" ht="18" customHeight="1" x14ac:dyDescent="0.25">
      <c r="A869" s="384"/>
      <c r="B869" s="4"/>
      <c r="C869" s="384"/>
      <c r="D869" s="403"/>
      <c r="E869" s="384"/>
      <c r="F869" s="384"/>
      <c r="G869" s="384"/>
      <c r="H869" s="384"/>
      <c r="I869" s="384"/>
      <c r="J869" s="384"/>
      <c r="K869" s="384"/>
      <c r="L869" s="384"/>
      <c r="M869" s="384"/>
      <c r="N869" s="384"/>
      <c r="O869" s="384"/>
      <c r="P869" s="384"/>
      <c r="Q869" s="384"/>
      <c r="R869" s="384"/>
      <c r="S869" s="384"/>
      <c r="T869" s="384"/>
      <c r="U869" s="384"/>
      <c r="V869" s="384"/>
      <c r="W869" s="384"/>
      <c r="X869" s="384"/>
      <c r="Y869" s="384"/>
      <c r="Z869" s="384"/>
    </row>
    <row r="870" spans="1:26" ht="18" customHeight="1" x14ac:dyDescent="0.25">
      <c r="A870" s="384"/>
      <c r="B870" s="4"/>
      <c r="C870" s="384"/>
      <c r="D870" s="403"/>
      <c r="E870" s="384"/>
      <c r="F870" s="384"/>
      <c r="G870" s="384"/>
      <c r="H870" s="384"/>
      <c r="I870" s="384"/>
      <c r="J870" s="384"/>
      <c r="K870" s="384"/>
      <c r="L870" s="384"/>
      <c r="M870" s="384"/>
      <c r="N870" s="384"/>
      <c r="O870" s="384"/>
      <c r="P870" s="384"/>
      <c r="Q870" s="384"/>
      <c r="R870" s="384"/>
      <c r="S870" s="384"/>
      <c r="T870" s="384"/>
      <c r="U870" s="384"/>
      <c r="V870" s="384"/>
      <c r="W870" s="384"/>
      <c r="X870" s="384"/>
      <c r="Y870" s="384"/>
      <c r="Z870" s="384"/>
    </row>
    <row r="871" spans="1:26" ht="18" customHeight="1" x14ac:dyDescent="0.25">
      <c r="A871" s="384"/>
      <c r="B871" s="4"/>
      <c r="C871" s="384"/>
      <c r="D871" s="403"/>
      <c r="E871" s="384"/>
      <c r="F871" s="384"/>
      <c r="G871" s="384"/>
      <c r="H871" s="384"/>
      <c r="I871" s="384"/>
      <c r="J871" s="384"/>
      <c r="K871" s="384"/>
      <c r="L871" s="384"/>
      <c r="M871" s="384"/>
      <c r="N871" s="384"/>
      <c r="O871" s="384"/>
      <c r="P871" s="384"/>
      <c r="Q871" s="384"/>
      <c r="R871" s="384"/>
      <c r="S871" s="384"/>
      <c r="T871" s="384"/>
      <c r="U871" s="384"/>
      <c r="V871" s="384"/>
      <c r="W871" s="384"/>
      <c r="X871" s="384"/>
      <c r="Y871" s="384"/>
      <c r="Z871" s="384"/>
    </row>
    <row r="872" spans="1:26" ht="18" customHeight="1" x14ac:dyDescent="0.25">
      <c r="A872" s="384"/>
      <c r="B872" s="4"/>
      <c r="C872" s="384"/>
      <c r="D872" s="403"/>
      <c r="E872" s="384"/>
      <c r="F872" s="384"/>
      <c r="G872" s="384"/>
      <c r="H872" s="384"/>
      <c r="I872" s="384"/>
      <c r="J872" s="384"/>
      <c r="K872" s="384"/>
      <c r="L872" s="384"/>
      <c r="M872" s="384"/>
      <c r="N872" s="384"/>
      <c r="O872" s="384"/>
      <c r="P872" s="384"/>
      <c r="Q872" s="384"/>
      <c r="R872" s="384"/>
      <c r="S872" s="384"/>
      <c r="T872" s="384"/>
      <c r="U872" s="384"/>
      <c r="V872" s="384"/>
      <c r="W872" s="384"/>
      <c r="X872" s="384"/>
      <c r="Y872" s="384"/>
      <c r="Z872" s="384"/>
    </row>
    <row r="873" spans="1:26" ht="18" customHeight="1" x14ac:dyDescent="0.25">
      <c r="A873" s="384"/>
      <c r="B873" s="4"/>
      <c r="C873" s="384"/>
      <c r="D873" s="403"/>
      <c r="E873" s="384"/>
      <c r="F873" s="384"/>
      <c r="G873" s="384"/>
      <c r="H873" s="384"/>
      <c r="I873" s="384"/>
      <c r="J873" s="384"/>
      <c r="K873" s="384"/>
      <c r="L873" s="384"/>
      <c r="M873" s="384"/>
      <c r="N873" s="384"/>
      <c r="O873" s="384"/>
      <c r="P873" s="384"/>
      <c r="Q873" s="384"/>
      <c r="R873" s="384"/>
      <c r="S873" s="384"/>
      <c r="T873" s="384"/>
      <c r="U873" s="384"/>
      <c r="V873" s="384"/>
      <c r="W873" s="384"/>
      <c r="X873" s="384"/>
      <c r="Y873" s="384"/>
      <c r="Z873" s="384"/>
    </row>
    <row r="874" spans="1:26" ht="18" customHeight="1" x14ac:dyDescent="0.25">
      <c r="A874" s="384"/>
      <c r="B874" s="4"/>
      <c r="C874" s="384"/>
      <c r="D874" s="403"/>
      <c r="E874" s="384"/>
      <c r="F874" s="384"/>
      <c r="G874" s="384"/>
      <c r="H874" s="384"/>
      <c r="I874" s="384"/>
      <c r="J874" s="384"/>
      <c r="K874" s="384"/>
      <c r="L874" s="384"/>
      <c r="M874" s="384"/>
      <c r="N874" s="384"/>
      <c r="O874" s="384"/>
      <c r="P874" s="384"/>
      <c r="Q874" s="384"/>
      <c r="R874" s="384"/>
      <c r="S874" s="384"/>
      <c r="T874" s="384"/>
      <c r="U874" s="384"/>
      <c r="V874" s="384"/>
      <c r="W874" s="384"/>
      <c r="X874" s="384"/>
      <c r="Y874" s="384"/>
      <c r="Z874" s="384"/>
    </row>
    <row r="875" spans="1:26" ht="18" customHeight="1" x14ac:dyDescent="0.25">
      <c r="A875" s="384"/>
      <c r="B875" s="4"/>
      <c r="C875" s="384"/>
      <c r="D875" s="403"/>
      <c r="E875" s="384"/>
      <c r="F875" s="384"/>
      <c r="G875" s="384"/>
      <c r="H875" s="384"/>
      <c r="I875" s="384"/>
      <c r="J875" s="384"/>
      <c r="K875" s="384"/>
      <c r="L875" s="384"/>
      <c r="M875" s="384"/>
      <c r="N875" s="384"/>
      <c r="O875" s="384"/>
      <c r="P875" s="384"/>
      <c r="Q875" s="384"/>
      <c r="R875" s="384"/>
      <c r="S875" s="384"/>
      <c r="T875" s="384"/>
      <c r="U875" s="384"/>
      <c r="V875" s="384"/>
      <c r="W875" s="384"/>
      <c r="X875" s="384"/>
      <c r="Y875" s="384"/>
      <c r="Z875" s="384"/>
    </row>
    <row r="876" spans="1:26" ht="18" customHeight="1" x14ac:dyDescent="0.25">
      <c r="A876" s="384"/>
      <c r="B876" s="4"/>
      <c r="C876" s="384"/>
      <c r="D876" s="403"/>
      <c r="E876" s="384"/>
      <c r="F876" s="384"/>
      <c r="G876" s="384"/>
      <c r="H876" s="384"/>
      <c r="I876" s="384"/>
      <c r="J876" s="384"/>
      <c r="K876" s="384"/>
      <c r="L876" s="384"/>
      <c r="M876" s="384"/>
      <c r="N876" s="384"/>
      <c r="O876" s="384"/>
      <c r="P876" s="384"/>
      <c r="Q876" s="384"/>
      <c r="R876" s="384"/>
      <c r="S876" s="384"/>
      <c r="T876" s="384"/>
      <c r="U876" s="384"/>
      <c r="V876" s="384"/>
      <c r="W876" s="384"/>
      <c r="X876" s="384"/>
      <c r="Y876" s="384"/>
      <c r="Z876" s="384"/>
    </row>
    <row r="877" spans="1:26" ht="18" customHeight="1" x14ac:dyDescent="0.25">
      <c r="A877" s="384"/>
      <c r="B877" s="4"/>
      <c r="C877" s="384"/>
      <c r="D877" s="403"/>
      <c r="E877" s="384"/>
      <c r="F877" s="384"/>
      <c r="G877" s="384"/>
      <c r="H877" s="384"/>
      <c r="I877" s="384"/>
      <c r="J877" s="384"/>
      <c r="K877" s="384"/>
      <c r="L877" s="384"/>
      <c r="M877" s="384"/>
      <c r="N877" s="384"/>
      <c r="O877" s="384"/>
      <c r="P877" s="384"/>
      <c r="Q877" s="384"/>
      <c r="R877" s="384"/>
      <c r="S877" s="384"/>
      <c r="T877" s="384"/>
      <c r="U877" s="384"/>
      <c r="V877" s="384"/>
      <c r="W877" s="384"/>
      <c r="X877" s="384"/>
      <c r="Y877" s="384"/>
      <c r="Z877" s="384"/>
    </row>
    <row r="878" spans="1:26" ht="18" customHeight="1" x14ac:dyDescent="0.25">
      <c r="A878" s="384"/>
      <c r="B878" s="4"/>
      <c r="C878" s="384"/>
      <c r="D878" s="403"/>
      <c r="E878" s="384"/>
      <c r="F878" s="384"/>
      <c r="G878" s="384"/>
      <c r="H878" s="384"/>
      <c r="I878" s="384"/>
      <c r="J878" s="384"/>
      <c r="K878" s="384"/>
      <c r="L878" s="384"/>
      <c r="M878" s="384"/>
      <c r="N878" s="384"/>
      <c r="O878" s="384"/>
      <c r="P878" s="384"/>
      <c r="Q878" s="384"/>
      <c r="R878" s="384"/>
      <c r="S878" s="384"/>
      <c r="T878" s="384"/>
      <c r="U878" s="384"/>
      <c r="V878" s="384"/>
      <c r="W878" s="384"/>
      <c r="X878" s="384"/>
      <c r="Y878" s="384"/>
      <c r="Z878" s="384"/>
    </row>
    <row r="879" spans="1:26" ht="18" customHeight="1" x14ac:dyDescent="0.25">
      <c r="A879" s="384"/>
      <c r="B879" s="4"/>
      <c r="C879" s="384"/>
      <c r="D879" s="403"/>
      <c r="E879" s="384"/>
      <c r="F879" s="384"/>
      <c r="G879" s="384"/>
      <c r="H879" s="384"/>
      <c r="I879" s="384"/>
      <c r="J879" s="384"/>
      <c r="K879" s="384"/>
      <c r="L879" s="384"/>
      <c r="M879" s="384"/>
      <c r="N879" s="384"/>
      <c r="O879" s="384"/>
      <c r="P879" s="384"/>
      <c r="Q879" s="384"/>
      <c r="R879" s="384"/>
      <c r="S879" s="384"/>
      <c r="T879" s="384"/>
      <c r="U879" s="384"/>
      <c r="V879" s="384"/>
      <c r="W879" s="384"/>
      <c r="X879" s="384"/>
      <c r="Y879" s="384"/>
      <c r="Z879" s="384"/>
    </row>
    <row r="880" spans="1:26" ht="18" customHeight="1" x14ac:dyDescent="0.25">
      <c r="A880" s="384"/>
      <c r="B880" s="4"/>
      <c r="C880" s="384"/>
      <c r="D880" s="403"/>
      <c r="E880" s="384"/>
      <c r="F880" s="384"/>
      <c r="G880" s="384"/>
      <c r="H880" s="384"/>
      <c r="I880" s="384"/>
      <c r="J880" s="384"/>
      <c r="K880" s="384"/>
      <c r="L880" s="384"/>
      <c r="M880" s="384"/>
      <c r="N880" s="384"/>
      <c r="O880" s="384"/>
      <c r="P880" s="384"/>
      <c r="Q880" s="384"/>
      <c r="R880" s="384"/>
      <c r="S880" s="384"/>
      <c r="T880" s="384"/>
      <c r="U880" s="384"/>
      <c r="V880" s="384"/>
      <c r="W880" s="384"/>
      <c r="X880" s="384"/>
      <c r="Y880" s="384"/>
      <c r="Z880" s="384"/>
    </row>
    <row r="881" spans="1:26" ht="18" customHeight="1" x14ac:dyDescent="0.25">
      <c r="A881" s="384"/>
      <c r="B881" s="4"/>
      <c r="C881" s="384"/>
      <c r="D881" s="403"/>
      <c r="E881" s="384"/>
      <c r="F881" s="384"/>
      <c r="G881" s="384"/>
      <c r="H881" s="384"/>
      <c r="I881" s="384"/>
      <c r="J881" s="384"/>
      <c r="K881" s="384"/>
      <c r="L881" s="384"/>
      <c r="M881" s="384"/>
      <c r="N881" s="384"/>
      <c r="O881" s="384"/>
      <c r="P881" s="384"/>
      <c r="Q881" s="384"/>
      <c r="R881" s="384"/>
      <c r="S881" s="384"/>
      <c r="T881" s="384"/>
      <c r="U881" s="384"/>
      <c r="V881" s="384"/>
      <c r="W881" s="384"/>
      <c r="X881" s="384"/>
      <c r="Y881" s="384"/>
      <c r="Z881" s="384"/>
    </row>
    <row r="882" spans="1:26" ht="18" customHeight="1" x14ac:dyDescent="0.25">
      <c r="A882" s="384"/>
      <c r="B882" s="4"/>
      <c r="C882" s="384"/>
      <c r="D882" s="403"/>
      <c r="E882" s="384"/>
      <c r="F882" s="384"/>
      <c r="G882" s="384"/>
      <c r="H882" s="384"/>
      <c r="I882" s="384"/>
      <c r="J882" s="384"/>
      <c r="K882" s="384"/>
      <c r="L882" s="384"/>
      <c r="M882" s="384"/>
      <c r="N882" s="384"/>
      <c r="O882" s="384"/>
      <c r="P882" s="384"/>
      <c r="Q882" s="384"/>
      <c r="R882" s="384"/>
      <c r="S882" s="384"/>
      <c r="T882" s="384"/>
      <c r="U882" s="384"/>
      <c r="V882" s="384"/>
      <c r="W882" s="384"/>
      <c r="X882" s="384"/>
      <c r="Y882" s="384"/>
      <c r="Z882" s="384"/>
    </row>
    <row r="883" spans="1:26" ht="18" customHeight="1" x14ac:dyDescent="0.25">
      <c r="A883" s="384"/>
      <c r="B883" s="4"/>
      <c r="C883" s="384"/>
      <c r="D883" s="403"/>
      <c r="E883" s="384"/>
      <c r="F883" s="384"/>
      <c r="G883" s="384"/>
      <c r="H883" s="384"/>
      <c r="I883" s="384"/>
      <c r="J883" s="384"/>
      <c r="K883" s="384"/>
      <c r="L883" s="384"/>
      <c r="M883" s="384"/>
      <c r="N883" s="384"/>
      <c r="O883" s="384"/>
      <c r="P883" s="384"/>
      <c r="Q883" s="384"/>
      <c r="R883" s="384"/>
      <c r="S883" s="384"/>
      <c r="T883" s="384"/>
      <c r="U883" s="384"/>
      <c r="V883" s="384"/>
      <c r="W883" s="384"/>
      <c r="X883" s="384"/>
      <c r="Y883" s="384"/>
      <c r="Z883" s="384"/>
    </row>
    <row r="884" spans="1:26" ht="18" customHeight="1" x14ac:dyDescent="0.25">
      <c r="A884" s="384"/>
      <c r="B884" s="4"/>
      <c r="C884" s="384"/>
      <c r="D884" s="403"/>
      <c r="E884" s="384"/>
      <c r="F884" s="384"/>
      <c r="G884" s="384"/>
      <c r="H884" s="384"/>
      <c r="I884" s="384"/>
      <c r="J884" s="384"/>
      <c r="K884" s="384"/>
      <c r="L884" s="384"/>
      <c r="M884" s="384"/>
      <c r="N884" s="384"/>
      <c r="O884" s="384"/>
      <c r="P884" s="384"/>
      <c r="Q884" s="384"/>
      <c r="R884" s="384"/>
      <c r="S884" s="384"/>
      <c r="T884" s="384"/>
      <c r="U884" s="384"/>
      <c r="V884" s="384"/>
      <c r="W884" s="384"/>
      <c r="X884" s="384"/>
      <c r="Y884" s="384"/>
      <c r="Z884" s="384"/>
    </row>
    <row r="885" spans="1:26" ht="18" customHeight="1" x14ac:dyDescent="0.25">
      <c r="A885" s="384"/>
      <c r="B885" s="4"/>
      <c r="C885" s="384"/>
      <c r="D885" s="403"/>
      <c r="E885" s="384"/>
      <c r="F885" s="384"/>
      <c r="G885" s="384"/>
      <c r="H885" s="384"/>
      <c r="I885" s="384"/>
      <c r="J885" s="384"/>
      <c r="K885" s="384"/>
      <c r="L885" s="384"/>
      <c r="M885" s="384"/>
      <c r="N885" s="384"/>
      <c r="O885" s="384"/>
      <c r="P885" s="384"/>
      <c r="Q885" s="384"/>
      <c r="R885" s="384"/>
      <c r="S885" s="384"/>
      <c r="T885" s="384"/>
      <c r="U885" s="384"/>
      <c r="V885" s="384"/>
      <c r="W885" s="384"/>
      <c r="X885" s="384"/>
      <c r="Y885" s="384"/>
      <c r="Z885" s="384"/>
    </row>
    <row r="886" spans="1:26" ht="18" customHeight="1" x14ac:dyDescent="0.25">
      <c r="A886" s="384"/>
      <c r="B886" s="4"/>
      <c r="C886" s="384"/>
      <c r="D886" s="403"/>
      <c r="E886" s="384"/>
      <c r="F886" s="384"/>
      <c r="G886" s="384"/>
      <c r="H886" s="384"/>
      <c r="I886" s="384"/>
      <c r="J886" s="384"/>
      <c r="K886" s="384"/>
      <c r="L886" s="384"/>
      <c r="M886" s="384"/>
      <c r="N886" s="384"/>
      <c r="O886" s="384"/>
      <c r="P886" s="384"/>
      <c r="Q886" s="384"/>
      <c r="R886" s="384"/>
      <c r="S886" s="384"/>
      <c r="T886" s="384"/>
      <c r="U886" s="384"/>
      <c r="V886" s="384"/>
      <c r="W886" s="384"/>
      <c r="X886" s="384"/>
      <c r="Y886" s="384"/>
      <c r="Z886" s="384"/>
    </row>
    <row r="887" spans="1:26" ht="18" customHeight="1" x14ac:dyDescent="0.25">
      <c r="A887" s="384"/>
      <c r="B887" s="4"/>
      <c r="C887" s="384"/>
      <c r="D887" s="403"/>
      <c r="E887" s="384"/>
      <c r="F887" s="384"/>
      <c r="G887" s="384"/>
      <c r="H887" s="384"/>
      <c r="I887" s="384"/>
      <c r="J887" s="384"/>
      <c r="K887" s="384"/>
      <c r="L887" s="384"/>
      <c r="M887" s="384"/>
      <c r="N887" s="384"/>
      <c r="O887" s="384"/>
      <c r="P887" s="384"/>
      <c r="Q887" s="384"/>
      <c r="R887" s="384"/>
      <c r="S887" s="384"/>
      <c r="T887" s="384"/>
      <c r="U887" s="384"/>
      <c r="V887" s="384"/>
      <c r="W887" s="384"/>
      <c r="X887" s="384"/>
      <c r="Y887" s="384"/>
      <c r="Z887" s="384"/>
    </row>
    <row r="888" spans="1:26" ht="18" customHeight="1" x14ac:dyDescent="0.25">
      <c r="A888" s="384"/>
      <c r="B888" s="4"/>
      <c r="C888" s="384"/>
      <c r="D888" s="403"/>
      <c r="E888" s="384"/>
      <c r="F888" s="384"/>
      <c r="G888" s="384"/>
      <c r="H888" s="384"/>
      <c r="I888" s="384"/>
      <c r="J888" s="384"/>
      <c r="K888" s="384"/>
      <c r="L888" s="384"/>
      <c r="M888" s="384"/>
      <c r="N888" s="384"/>
      <c r="O888" s="384"/>
      <c r="P888" s="384"/>
      <c r="Q888" s="384"/>
      <c r="R888" s="384"/>
      <c r="S888" s="384"/>
      <c r="T888" s="384"/>
      <c r="U888" s="384"/>
      <c r="V888" s="384"/>
      <c r="W888" s="384"/>
      <c r="X888" s="384"/>
      <c r="Y888" s="384"/>
      <c r="Z888" s="384"/>
    </row>
    <row r="889" spans="1:26" ht="18" customHeight="1" x14ac:dyDescent="0.25">
      <c r="A889" s="384"/>
      <c r="B889" s="4"/>
      <c r="C889" s="384"/>
      <c r="D889" s="403"/>
      <c r="E889" s="384"/>
      <c r="F889" s="384"/>
      <c r="G889" s="384"/>
      <c r="H889" s="384"/>
      <c r="I889" s="384"/>
      <c r="J889" s="384"/>
      <c r="K889" s="384"/>
      <c r="L889" s="384"/>
      <c r="M889" s="384"/>
      <c r="N889" s="384"/>
      <c r="O889" s="384"/>
      <c r="P889" s="384"/>
      <c r="Q889" s="384"/>
      <c r="R889" s="384"/>
      <c r="S889" s="384"/>
      <c r="T889" s="384"/>
      <c r="U889" s="384"/>
      <c r="V889" s="384"/>
      <c r="W889" s="384"/>
      <c r="X889" s="384"/>
      <c r="Y889" s="384"/>
      <c r="Z889" s="384"/>
    </row>
    <row r="890" spans="1:26" ht="18" customHeight="1" x14ac:dyDescent="0.25">
      <c r="A890" s="384"/>
      <c r="B890" s="4"/>
      <c r="C890" s="384"/>
      <c r="D890" s="403"/>
      <c r="E890" s="384"/>
      <c r="F890" s="384"/>
      <c r="G890" s="384"/>
      <c r="H890" s="384"/>
      <c r="I890" s="384"/>
      <c r="J890" s="384"/>
      <c r="K890" s="384"/>
      <c r="L890" s="384"/>
      <c r="M890" s="384"/>
      <c r="N890" s="384"/>
      <c r="O890" s="384"/>
      <c r="P890" s="384"/>
      <c r="Q890" s="384"/>
      <c r="R890" s="384"/>
      <c r="S890" s="384"/>
      <c r="T890" s="384"/>
      <c r="U890" s="384"/>
      <c r="V890" s="384"/>
      <c r="W890" s="384"/>
      <c r="X890" s="384"/>
      <c r="Y890" s="384"/>
      <c r="Z890" s="384"/>
    </row>
    <row r="891" spans="1:26" ht="18" customHeight="1" x14ac:dyDescent="0.25">
      <c r="A891" s="384"/>
      <c r="B891" s="4"/>
      <c r="C891" s="384"/>
      <c r="D891" s="403"/>
      <c r="E891" s="384"/>
      <c r="F891" s="384"/>
      <c r="G891" s="384"/>
      <c r="H891" s="384"/>
      <c r="I891" s="384"/>
      <c r="J891" s="384"/>
      <c r="K891" s="384"/>
      <c r="L891" s="384"/>
      <c r="M891" s="384"/>
      <c r="N891" s="384"/>
      <c r="O891" s="384"/>
      <c r="P891" s="384"/>
      <c r="Q891" s="384"/>
      <c r="R891" s="384"/>
      <c r="S891" s="384"/>
      <c r="T891" s="384"/>
      <c r="U891" s="384"/>
      <c r="V891" s="384"/>
      <c r="W891" s="384"/>
      <c r="X891" s="384"/>
      <c r="Y891" s="384"/>
      <c r="Z891" s="384"/>
    </row>
    <row r="892" spans="1:26" ht="18" customHeight="1" x14ac:dyDescent="0.25">
      <c r="A892" s="384"/>
      <c r="B892" s="4"/>
      <c r="C892" s="384"/>
      <c r="D892" s="403"/>
      <c r="E892" s="384"/>
      <c r="F892" s="384"/>
      <c r="G892" s="384"/>
      <c r="H892" s="384"/>
      <c r="I892" s="384"/>
      <c r="J892" s="384"/>
      <c r="K892" s="384"/>
      <c r="L892" s="384"/>
      <c r="M892" s="384"/>
      <c r="N892" s="384"/>
      <c r="O892" s="384"/>
      <c r="P892" s="384"/>
      <c r="Q892" s="384"/>
      <c r="R892" s="384"/>
      <c r="S892" s="384"/>
      <c r="T892" s="384"/>
      <c r="U892" s="384"/>
      <c r="V892" s="384"/>
      <c r="W892" s="384"/>
      <c r="X892" s="384"/>
      <c r="Y892" s="384"/>
      <c r="Z892" s="384"/>
    </row>
    <row r="893" spans="1:26" ht="18" customHeight="1" x14ac:dyDescent="0.25">
      <c r="A893" s="384"/>
      <c r="B893" s="4"/>
      <c r="C893" s="384"/>
      <c r="D893" s="403"/>
      <c r="E893" s="384"/>
      <c r="F893" s="384"/>
      <c r="G893" s="384"/>
      <c r="H893" s="384"/>
      <c r="I893" s="384"/>
      <c r="J893" s="384"/>
      <c r="K893" s="384"/>
      <c r="L893" s="384"/>
      <c r="M893" s="384"/>
      <c r="N893" s="384"/>
      <c r="O893" s="384"/>
      <c r="P893" s="384"/>
      <c r="Q893" s="384"/>
      <c r="R893" s="384"/>
      <c r="S893" s="384"/>
      <c r="T893" s="384"/>
      <c r="U893" s="384"/>
      <c r="V893" s="384"/>
      <c r="W893" s="384"/>
      <c r="X893" s="384"/>
      <c r="Y893" s="384"/>
      <c r="Z893" s="384"/>
    </row>
    <row r="894" spans="1:26" ht="18" customHeight="1" x14ac:dyDescent="0.25">
      <c r="A894" s="384"/>
      <c r="B894" s="4"/>
      <c r="C894" s="384"/>
      <c r="D894" s="403"/>
      <c r="E894" s="384"/>
      <c r="F894" s="384"/>
      <c r="G894" s="384"/>
      <c r="H894" s="384"/>
      <c r="I894" s="384"/>
      <c r="J894" s="384"/>
      <c r="K894" s="384"/>
      <c r="L894" s="384"/>
      <c r="M894" s="384"/>
      <c r="N894" s="384"/>
      <c r="O894" s="384"/>
      <c r="P894" s="384"/>
      <c r="Q894" s="384"/>
      <c r="R894" s="384"/>
      <c r="S894" s="384"/>
      <c r="T894" s="384"/>
      <c r="U894" s="384"/>
      <c r="V894" s="384"/>
      <c r="W894" s="384"/>
      <c r="X894" s="384"/>
      <c r="Y894" s="384"/>
      <c r="Z894" s="384"/>
    </row>
    <row r="895" spans="1:26" ht="18" customHeight="1" x14ac:dyDescent="0.25">
      <c r="A895" s="384"/>
      <c r="B895" s="4"/>
      <c r="C895" s="384"/>
      <c r="D895" s="403"/>
      <c r="E895" s="384"/>
      <c r="F895" s="384"/>
      <c r="G895" s="384"/>
      <c r="H895" s="384"/>
      <c r="I895" s="384"/>
      <c r="J895" s="384"/>
      <c r="K895" s="384"/>
      <c r="L895" s="384"/>
      <c r="M895" s="384"/>
      <c r="N895" s="384"/>
      <c r="O895" s="384"/>
      <c r="P895" s="384"/>
      <c r="Q895" s="384"/>
      <c r="R895" s="384"/>
      <c r="S895" s="384"/>
      <c r="T895" s="384"/>
      <c r="U895" s="384"/>
      <c r="V895" s="384"/>
      <c r="W895" s="384"/>
      <c r="X895" s="384"/>
      <c r="Y895" s="384"/>
      <c r="Z895" s="384"/>
    </row>
    <row r="896" spans="1:26" ht="18" customHeight="1" x14ac:dyDescent="0.25">
      <c r="A896" s="384"/>
      <c r="B896" s="4"/>
      <c r="C896" s="384"/>
      <c r="D896" s="403"/>
      <c r="E896" s="384"/>
      <c r="F896" s="384"/>
      <c r="G896" s="384"/>
      <c r="H896" s="384"/>
      <c r="I896" s="384"/>
      <c r="J896" s="384"/>
      <c r="K896" s="384"/>
      <c r="L896" s="384"/>
      <c r="M896" s="384"/>
      <c r="N896" s="384"/>
      <c r="O896" s="384"/>
      <c r="P896" s="384"/>
      <c r="Q896" s="384"/>
      <c r="R896" s="384"/>
      <c r="S896" s="384"/>
      <c r="T896" s="384"/>
      <c r="U896" s="384"/>
      <c r="V896" s="384"/>
      <c r="W896" s="384"/>
      <c r="X896" s="384"/>
      <c r="Y896" s="384"/>
      <c r="Z896" s="384"/>
    </row>
    <row r="897" spans="1:26" ht="18" customHeight="1" x14ac:dyDescent="0.25">
      <c r="A897" s="384"/>
      <c r="B897" s="4"/>
      <c r="C897" s="384"/>
      <c r="D897" s="403"/>
      <c r="E897" s="384"/>
      <c r="F897" s="384"/>
      <c r="G897" s="384"/>
      <c r="H897" s="384"/>
      <c r="I897" s="384"/>
      <c r="J897" s="384"/>
      <c r="K897" s="384"/>
      <c r="L897" s="384"/>
      <c r="M897" s="384"/>
      <c r="N897" s="384"/>
      <c r="O897" s="384"/>
      <c r="P897" s="384"/>
      <c r="Q897" s="384"/>
      <c r="R897" s="384"/>
      <c r="S897" s="384"/>
      <c r="T897" s="384"/>
      <c r="U897" s="384"/>
      <c r="V897" s="384"/>
      <c r="W897" s="384"/>
      <c r="X897" s="384"/>
      <c r="Y897" s="384"/>
      <c r="Z897" s="384"/>
    </row>
    <row r="898" spans="1:26" ht="18" customHeight="1" x14ac:dyDescent="0.25">
      <c r="A898" s="384"/>
      <c r="B898" s="4"/>
      <c r="C898" s="384"/>
      <c r="D898" s="403"/>
      <c r="E898" s="384"/>
      <c r="F898" s="384"/>
      <c r="G898" s="384"/>
      <c r="H898" s="384"/>
      <c r="I898" s="384"/>
      <c r="J898" s="384"/>
      <c r="K898" s="384"/>
      <c r="L898" s="384"/>
      <c r="M898" s="384"/>
      <c r="N898" s="384"/>
      <c r="O898" s="384"/>
      <c r="P898" s="384"/>
      <c r="Q898" s="384"/>
      <c r="R898" s="384"/>
      <c r="S898" s="384"/>
      <c r="T898" s="384"/>
      <c r="U898" s="384"/>
      <c r="V898" s="384"/>
      <c r="W898" s="384"/>
      <c r="X898" s="384"/>
      <c r="Y898" s="384"/>
      <c r="Z898" s="384"/>
    </row>
    <row r="899" spans="1:26" ht="18" customHeight="1" x14ac:dyDescent="0.25">
      <c r="A899" s="384"/>
      <c r="B899" s="4"/>
      <c r="C899" s="384"/>
      <c r="D899" s="403"/>
      <c r="E899" s="384"/>
      <c r="F899" s="384"/>
      <c r="G899" s="384"/>
      <c r="H899" s="384"/>
      <c r="I899" s="384"/>
      <c r="J899" s="384"/>
      <c r="K899" s="384"/>
      <c r="L899" s="384"/>
      <c r="M899" s="384"/>
      <c r="N899" s="384"/>
      <c r="O899" s="384"/>
      <c r="P899" s="384"/>
      <c r="Q899" s="384"/>
      <c r="R899" s="384"/>
      <c r="S899" s="384"/>
      <c r="T899" s="384"/>
      <c r="U899" s="384"/>
      <c r="V899" s="384"/>
      <c r="W899" s="384"/>
      <c r="X899" s="384"/>
      <c r="Y899" s="384"/>
      <c r="Z899" s="384"/>
    </row>
    <row r="900" spans="1:26" ht="18" customHeight="1" x14ac:dyDescent="0.25">
      <c r="A900" s="384"/>
      <c r="B900" s="4"/>
      <c r="C900" s="384"/>
      <c r="D900" s="403"/>
      <c r="E900" s="384"/>
      <c r="F900" s="384"/>
      <c r="G900" s="384"/>
      <c r="H900" s="384"/>
      <c r="I900" s="384"/>
      <c r="J900" s="384"/>
      <c r="K900" s="384"/>
      <c r="L900" s="384"/>
      <c r="M900" s="384"/>
      <c r="N900" s="384"/>
      <c r="O900" s="384"/>
      <c r="P900" s="384"/>
      <c r="Q900" s="384"/>
      <c r="R900" s="384"/>
      <c r="S900" s="384"/>
      <c r="T900" s="384"/>
      <c r="U900" s="384"/>
      <c r="V900" s="384"/>
      <c r="W900" s="384"/>
      <c r="X900" s="384"/>
      <c r="Y900" s="384"/>
      <c r="Z900" s="384"/>
    </row>
    <row r="901" spans="1:26" ht="18" customHeight="1" x14ac:dyDescent="0.25">
      <c r="A901" s="384"/>
      <c r="B901" s="4"/>
      <c r="C901" s="384"/>
      <c r="D901" s="403"/>
      <c r="E901" s="384"/>
      <c r="F901" s="384"/>
      <c r="G901" s="384"/>
      <c r="H901" s="384"/>
      <c r="I901" s="384"/>
      <c r="J901" s="384"/>
      <c r="K901" s="384"/>
      <c r="L901" s="384"/>
      <c r="M901" s="384"/>
      <c r="N901" s="384"/>
      <c r="O901" s="384"/>
      <c r="P901" s="384"/>
      <c r="Q901" s="384"/>
      <c r="R901" s="384"/>
      <c r="S901" s="384"/>
      <c r="T901" s="384"/>
      <c r="U901" s="384"/>
      <c r="V901" s="384"/>
      <c r="W901" s="384"/>
      <c r="X901" s="384"/>
      <c r="Y901" s="384"/>
      <c r="Z901" s="384"/>
    </row>
    <row r="902" spans="1:26" ht="18" customHeight="1" x14ac:dyDescent="0.25">
      <c r="A902" s="384"/>
      <c r="B902" s="4"/>
      <c r="C902" s="384"/>
      <c r="D902" s="403"/>
      <c r="E902" s="384"/>
      <c r="F902" s="384"/>
      <c r="G902" s="384"/>
      <c r="H902" s="384"/>
      <c r="I902" s="384"/>
      <c r="J902" s="384"/>
      <c r="K902" s="384"/>
      <c r="L902" s="384"/>
      <c r="M902" s="384"/>
      <c r="N902" s="384"/>
      <c r="O902" s="384"/>
      <c r="P902" s="384"/>
      <c r="Q902" s="384"/>
      <c r="R902" s="384"/>
      <c r="S902" s="384"/>
      <c r="T902" s="384"/>
      <c r="U902" s="384"/>
      <c r="V902" s="384"/>
      <c r="W902" s="384"/>
      <c r="X902" s="384"/>
      <c r="Y902" s="384"/>
      <c r="Z902" s="384"/>
    </row>
    <row r="903" spans="1:26" ht="18" customHeight="1" x14ac:dyDescent="0.25">
      <c r="A903" s="384"/>
      <c r="B903" s="4"/>
      <c r="C903" s="384"/>
      <c r="D903" s="403"/>
      <c r="E903" s="384"/>
      <c r="F903" s="384"/>
      <c r="G903" s="384"/>
      <c r="H903" s="384"/>
      <c r="I903" s="384"/>
      <c r="J903" s="384"/>
      <c r="K903" s="384"/>
      <c r="L903" s="384"/>
      <c r="M903" s="384"/>
      <c r="N903" s="384"/>
      <c r="O903" s="384"/>
      <c r="P903" s="384"/>
      <c r="Q903" s="384"/>
      <c r="R903" s="384"/>
      <c r="S903" s="384"/>
      <c r="T903" s="384"/>
      <c r="U903" s="384"/>
      <c r="V903" s="384"/>
      <c r="W903" s="384"/>
      <c r="X903" s="384"/>
      <c r="Y903" s="384"/>
      <c r="Z903" s="384"/>
    </row>
    <row r="904" spans="1:26" ht="18" customHeight="1" x14ac:dyDescent="0.25">
      <c r="A904" s="384"/>
      <c r="B904" s="4"/>
      <c r="C904" s="384"/>
      <c r="D904" s="403"/>
      <c r="E904" s="384"/>
      <c r="F904" s="384"/>
      <c r="G904" s="384"/>
      <c r="H904" s="384"/>
      <c r="I904" s="384"/>
      <c r="J904" s="384"/>
      <c r="K904" s="384"/>
      <c r="L904" s="384"/>
      <c r="M904" s="384"/>
      <c r="N904" s="384"/>
      <c r="O904" s="384"/>
      <c r="P904" s="384"/>
      <c r="Q904" s="384"/>
      <c r="R904" s="384"/>
      <c r="S904" s="384"/>
      <c r="T904" s="384"/>
      <c r="U904" s="384"/>
      <c r="V904" s="384"/>
      <c r="W904" s="384"/>
      <c r="X904" s="384"/>
      <c r="Y904" s="384"/>
      <c r="Z904" s="384"/>
    </row>
    <row r="905" spans="1:26" ht="18" customHeight="1" x14ac:dyDescent="0.25">
      <c r="A905" s="384"/>
      <c r="B905" s="4"/>
      <c r="C905" s="384"/>
      <c r="D905" s="403"/>
      <c r="E905" s="384"/>
      <c r="F905" s="384"/>
      <c r="G905" s="384"/>
      <c r="H905" s="384"/>
      <c r="I905" s="384"/>
      <c r="J905" s="384"/>
      <c r="K905" s="384"/>
      <c r="L905" s="384"/>
      <c r="M905" s="384"/>
      <c r="N905" s="384"/>
      <c r="O905" s="384"/>
      <c r="P905" s="384"/>
      <c r="Q905" s="384"/>
      <c r="R905" s="384"/>
      <c r="S905" s="384"/>
      <c r="T905" s="384"/>
      <c r="U905" s="384"/>
      <c r="V905" s="384"/>
      <c r="W905" s="384"/>
      <c r="X905" s="384"/>
      <c r="Y905" s="384"/>
      <c r="Z905" s="384"/>
    </row>
    <row r="906" spans="1:26" ht="18" customHeight="1" x14ac:dyDescent="0.25">
      <c r="A906" s="384"/>
      <c r="B906" s="4"/>
      <c r="C906" s="384"/>
      <c r="D906" s="403"/>
      <c r="E906" s="384"/>
      <c r="F906" s="384"/>
      <c r="G906" s="384"/>
      <c r="H906" s="384"/>
      <c r="I906" s="384"/>
      <c r="J906" s="384"/>
      <c r="K906" s="384"/>
      <c r="L906" s="384"/>
      <c r="M906" s="384"/>
      <c r="N906" s="384"/>
      <c r="O906" s="384"/>
      <c r="P906" s="384"/>
      <c r="Q906" s="384"/>
      <c r="R906" s="384"/>
      <c r="S906" s="384"/>
      <c r="T906" s="384"/>
      <c r="U906" s="384"/>
      <c r="V906" s="384"/>
      <c r="W906" s="384"/>
      <c r="X906" s="384"/>
      <c r="Y906" s="384"/>
      <c r="Z906" s="384"/>
    </row>
    <row r="907" spans="1:26" ht="18" customHeight="1" x14ac:dyDescent="0.25">
      <c r="A907" s="384"/>
      <c r="B907" s="4"/>
      <c r="C907" s="384"/>
      <c r="D907" s="403"/>
      <c r="E907" s="384"/>
      <c r="F907" s="384"/>
      <c r="G907" s="384"/>
      <c r="H907" s="384"/>
      <c r="I907" s="384"/>
      <c r="J907" s="384"/>
      <c r="K907" s="384"/>
      <c r="L907" s="384"/>
      <c r="M907" s="384"/>
      <c r="N907" s="384"/>
      <c r="O907" s="384"/>
      <c r="P907" s="384"/>
      <c r="Q907" s="384"/>
      <c r="R907" s="384"/>
      <c r="S907" s="384"/>
      <c r="T907" s="384"/>
      <c r="U907" s="384"/>
      <c r="V907" s="384"/>
      <c r="W907" s="384"/>
      <c r="X907" s="384"/>
      <c r="Y907" s="384"/>
      <c r="Z907" s="384"/>
    </row>
    <row r="908" spans="1:26" ht="18" customHeight="1" x14ac:dyDescent="0.25">
      <c r="A908" s="384"/>
      <c r="B908" s="4"/>
      <c r="C908" s="384"/>
      <c r="D908" s="403"/>
      <c r="E908" s="384"/>
      <c r="F908" s="384"/>
      <c r="G908" s="384"/>
      <c r="H908" s="384"/>
      <c r="I908" s="384"/>
      <c r="J908" s="384"/>
      <c r="K908" s="384"/>
      <c r="L908" s="384"/>
      <c r="M908" s="384"/>
      <c r="N908" s="384"/>
      <c r="O908" s="384"/>
      <c r="P908" s="384"/>
      <c r="Q908" s="384"/>
      <c r="R908" s="384"/>
      <c r="S908" s="384"/>
      <c r="T908" s="384"/>
      <c r="U908" s="384"/>
      <c r="V908" s="384"/>
      <c r="W908" s="384"/>
      <c r="X908" s="384"/>
      <c r="Y908" s="384"/>
      <c r="Z908" s="384"/>
    </row>
    <row r="909" spans="1:26" ht="18" customHeight="1" x14ac:dyDescent="0.25">
      <c r="A909" s="384"/>
      <c r="B909" s="4"/>
      <c r="C909" s="384"/>
      <c r="D909" s="403"/>
      <c r="E909" s="384"/>
      <c r="F909" s="384"/>
      <c r="G909" s="384"/>
      <c r="H909" s="384"/>
      <c r="I909" s="384"/>
      <c r="J909" s="384"/>
      <c r="K909" s="384"/>
      <c r="L909" s="384"/>
      <c r="M909" s="384"/>
      <c r="N909" s="384"/>
      <c r="O909" s="384"/>
      <c r="P909" s="384"/>
      <c r="Q909" s="384"/>
      <c r="R909" s="384"/>
      <c r="S909" s="384"/>
      <c r="T909" s="384"/>
      <c r="U909" s="384"/>
      <c r="V909" s="384"/>
      <c r="W909" s="384"/>
      <c r="X909" s="384"/>
      <c r="Y909" s="384"/>
      <c r="Z909" s="384"/>
    </row>
    <row r="910" spans="1:26" ht="18" customHeight="1" x14ac:dyDescent="0.25">
      <c r="A910" s="384"/>
      <c r="B910" s="4"/>
      <c r="C910" s="384"/>
      <c r="D910" s="403"/>
      <c r="E910" s="384"/>
      <c r="F910" s="384"/>
      <c r="G910" s="384"/>
      <c r="H910" s="384"/>
      <c r="I910" s="384"/>
      <c r="J910" s="384"/>
      <c r="K910" s="384"/>
      <c r="L910" s="384"/>
      <c r="M910" s="384"/>
      <c r="N910" s="384"/>
      <c r="O910" s="384"/>
      <c r="P910" s="384"/>
      <c r="Q910" s="384"/>
      <c r="R910" s="384"/>
      <c r="S910" s="384"/>
      <c r="T910" s="384"/>
      <c r="U910" s="384"/>
      <c r="V910" s="384"/>
      <c r="W910" s="384"/>
      <c r="X910" s="384"/>
      <c r="Y910" s="384"/>
      <c r="Z910" s="384"/>
    </row>
    <row r="911" spans="1:26" ht="18" customHeight="1" x14ac:dyDescent="0.25">
      <c r="A911" s="384"/>
      <c r="B911" s="4"/>
      <c r="C911" s="384"/>
      <c r="D911" s="403"/>
      <c r="E911" s="384"/>
      <c r="F911" s="384"/>
      <c r="G911" s="384"/>
      <c r="H911" s="384"/>
      <c r="I911" s="384"/>
      <c r="J911" s="384"/>
      <c r="K911" s="384"/>
      <c r="L911" s="384"/>
      <c r="M911" s="384"/>
      <c r="N911" s="384"/>
      <c r="O911" s="384"/>
      <c r="P911" s="384"/>
      <c r="Q911" s="384"/>
      <c r="R911" s="384"/>
      <c r="S911" s="384"/>
      <c r="T911" s="384"/>
      <c r="U911" s="384"/>
      <c r="V911" s="384"/>
      <c r="W911" s="384"/>
      <c r="X911" s="384"/>
      <c r="Y911" s="384"/>
      <c r="Z911" s="384"/>
    </row>
    <row r="912" spans="1:26" ht="18" customHeight="1" x14ac:dyDescent="0.25">
      <c r="A912" s="384"/>
      <c r="B912" s="4"/>
      <c r="C912" s="384"/>
      <c r="D912" s="403"/>
      <c r="E912" s="384"/>
      <c r="F912" s="384"/>
      <c r="G912" s="384"/>
      <c r="H912" s="384"/>
      <c r="I912" s="384"/>
      <c r="J912" s="384"/>
      <c r="K912" s="384"/>
      <c r="L912" s="384"/>
      <c r="M912" s="384"/>
      <c r="N912" s="384"/>
      <c r="O912" s="384"/>
      <c r="P912" s="384"/>
      <c r="Q912" s="384"/>
      <c r="R912" s="384"/>
      <c r="S912" s="384"/>
      <c r="T912" s="384"/>
      <c r="U912" s="384"/>
      <c r="V912" s="384"/>
      <c r="W912" s="384"/>
      <c r="X912" s="384"/>
      <c r="Y912" s="384"/>
      <c r="Z912" s="384"/>
    </row>
    <row r="913" spans="1:26" ht="18" customHeight="1" x14ac:dyDescent="0.25">
      <c r="A913" s="384"/>
      <c r="B913" s="4"/>
      <c r="C913" s="384"/>
      <c r="D913" s="403"/>
      <c r="E913" s="384"/>
      <c r="F913" s="384"/>
      <c r="G913" s="384"/>
      <c r="H913" s="384"/>
      <c r="I913" s="384"/>
      <c r="J913" s="384"/>
      <c r="K913" s="384"/>
      <c r="L913" s="384"/>
      <c r="M913" s="384"/>
      <c r="N913" s="384"/>
      <c r="O913" s="384"/>
      <c r="P913" s="384"/>
      <c r="Q913" s="384"/>
      <c r="R913" s="384"/>
      <c r="S913" s="384"/>
      <c r="T913" s="384"/>
      <c r="U913" s="384"/>
      <c r="V913" s="384"/>
      <c r="W913" s="384"/>
      <c r="X913" s="384"/>
      <c r="Y913" s="384"/>
      <c r="Z913" s="384"/>
    </row>
    <row r="914" spans="1:26" ht="18" customHeight="1" x14ac:dyDescent="0.25">
      <c r="A914" s="384"/>
      <c r="B914" s="4"/>
      <c r="C914" s="384"/>
      <c r="D914" s="403"/>
      <c r="E914" s="384"/>
      <c r="F914" s="384"/>
      <c r="G914" s="384"/>
      <c r="H914" s="384"/>
      <c r="I914" s="384"/>
      <c r="J914" s="384"/>
      <c r="K914" s="384"/>
      <c r="L914" s="384"/>
      <c r="M914" s="384"/>
      <c r="N914" s="384"/>
      <c r="O914" s="384"/>
      <c r="P914" s="384"/>
      <c r="Q914" s="384"/>
      <c r="R914" s="384"/>
      <c r="S914" s="384"/>
      <c r="T914" s="384"/>
      <c r="U914" s="384"/>
      <c r="V914" s="384"/>
      <c r="W914" s="384"/>
      <c r="X914" s="384"/>
      <c r="Y914" s="384"/>
      <c r="Z914" s="384"/>
    </row>
    <row r="915" spans="1:26" ht="18" customHeight="1" x14ac:dyDescent="0.25">
      <c r="A915" s="384"/>
      <c r="B915" s="4"/>
      <c r="C915" s="384"/>
      <c r="D915" s="403"/>
      <c r="E915" s="384"/>
      <c r="F915" s="384"/>
      <c r="G915" s="384"/>
      <c r="H915" s="384"/>
      <c r="I915" s="384"/>
      <c r="J915" s="384"/>
      <c r="K915" s="384"/>
      <c r="L915" s="384"/>
      <c r="M915" s="384"/>
      <c r="N915" s="384"/>
      <c r="O915" s="384"/>
      <c r="P915" s="384"/>
      <c r="Q915" s="384"/>
      <c r="R915" s="384"/>
      <c r="S915" s="384"/>
      <c r="T915" s="384"/>
      <c r="U915" s="384"/>
      <c r="V915" s="384"/>
      <c r="W915" s="384"/>
      <c r="X915" s="384"/>
      <c r="Y915" s="384"/>
      <c r="Z915" s="384"/>
    </row>
    <row r="916" spans="1:26" ht="18" customHeight="1" x14ac:dyDescent="0.25">
      <c r="A916" s="384"/>
      <c r="B916" s="4"/>
      <c r="C916" s="384"/>
      <c r="D916" s="403"/>
      <c r="E916" s="384"/>
      <c r="F916" s="384"/>
      <c r="G916" s="384"/>
      <c r="H916" s="384"/>
      <c r="I916" s="384"/>
      <c r="J916" s="384"/>
      <c r="K916" s="384"/>
      <c r="L916" s="384"/>
      <c r="M916" s="384"/>
      <c r="N916" s="384"/>
      <c r="O916" s="384"/>
      <c r="P916" s="384"/>
      <c r="Q916" s="384"/>
      <c r="R916" s="384"/>
      <c r="S916" s="384"/>
      <c r="T916" s="384"/>
      <c r="U916" s="384"/>
      <c r="V916" s="384"/>
      <c r="W916" s="384"/>
      <c r="X916" s="384"/>
      <c r="Y916" s="384"/>
      <c r="Z916" s="384"/>
    </row>
    <row r="917" spans="1:26" ht="18" customHeight="1" x14ac:dyDescent="0.25">
      <c r="A917" s="384"/>
      <c r="B917" s="4"/>
      <c r="C917" s="384"/>
      <c r="D917" s="403"/>
      <c r="E917" s="384"/>
      <c r="F917" s="384"/>
      <c r="G917" s="384"/>
      <c r="H917" s="384"/>
      <c r="I917" s="384"/>
      <c r="J917" s="384"/>
      <c r="K917" s="384"/>
      <c r="L917" s="384"/>
      <c r="M917" s="384"/>
      <c r="N917" s="384"/>
      <c r="O917" s="384"/>
      <c r="P917" s="384"/>
      <c r="Q917" s="384"/>
      <c r="R917" s="384"/>
      <c r="S917" s="384"/>
      <c r="T917" s="384"/>
      <c r="U917" s="384"/>
      <c r="V917" s="384"/>
      <c r="W917" s="384"/>
      <c r="X917" s="384"/>
      <c r="Y917" s="384"/>
      <c r="Z917" s="384"/>
    </row>
    <row r="918" spans="1:26" ht="18" customHeight="1" x14ac:dyDescent="0.25">
      <c r="A918" s="384"/>
      <c r="B918" s="4"/>
      <c r="C918" s="384"/>
      <c r="D918" s="403"/>
      <c r="E918" s="384"/>
      <c r="F918" s="384"/>
      <c r="G918" s="384"/>
      <c r="H918" s="384"/>
      <c r="I918" s="384"/>
      <c r="J918" s="384"/>
      <c r="K918" s="384"/>
      <c r="L918" s="384"/>
      <c r="M918" s="384"/>
      <c r="N918" s="384"/>
      <c r="O918" s="384"/>
      <c r="P918" s="384"/>
      <c r="Q918" s="384"/>
      <c r="R918" s="384"/>
      <c r="S918" s="384"/>
      <c r="T918" s="384"/>
      <c r="U918" s="384"/>
      <c r="V918" s="384"/>
      <c r="W918" s="384"/>
      <c r="X918" s="384"/>
      <c r="Y918" s="384"/>
      <c r="Z918" s="384"/>
    </row>
    <row r="919" spans="1:26" ht="18" customHeight="1" x14ac:dyDescent="0.25">
      <c r="A919" s="384"/>
      <c r="B919" s="4"/>
      <c r="C919" s="384"/>
      <c r="D919" s="403"/>
      <c r="E919" s="384"/>
      <c r="F919" s="384"/>
      <c r="G919" s="384"/>
      <c r="H919" s="384"/>
      <c r="I919" s="384"/>
      <c r="J919" s="384"/>
      <c r="K919" s="384"/>
      <c r="L919" s="384"/>
      <c r="M919" s="384"/>
      <c r="N919" s="384"/>
      <c r="O919" s="384"/>
      <c r="P919" s="384"/>
      <c r="Q919" s="384"/>
      <c r="R919" s="384"/>
      <c r="S919" s="384"/>
      <c r="T919" s="384"/>
      <c r="U919" s="384"/>
      <c r="V919" s="384"/>
      <c r="W919" s="384"/>
      <c r="X919" s="384"/>
      <c r="Y919" s="384"/>
      <c r="Z919" s="384"/>
    </row>
    <row r="920" spans="1:26" ht="18" customHeight="1" x14ac:dyDescent="0.25">
      <c r="A920" s="384"/>
      <c r="B920" s="4"/>
      <c r="C920" s="384"/>
      <c r="D920" s="403"/>
      <c r="E920" s="384"/>
      <c r="F920" s="384"/>
      <c r="G920" s="384"/>
      <c r="H920" s="384"/>
      <c r="I920" s="384"/>
      <c r="J920" s="384"/>
      <c r="K920" s="384"/>
      <c r="L920" s="384"/>
      <c r="M920" s="384"/>
      <c r="N920" s="384"/>
      <c r="O920" s="384"/>
      <c r="P920" s="384"/>
      <c r="Q920" s="384"/>
      <c r="R920" s="384"/>
      <c r="S920" s="384"/>
      <c r="T920" s="384"/>
      <c r="U920" s="384"/>
      <c r="V920" s="384"/>
      <c r="W920" s="384"/>
      <c r="X920" s="384"/>
      <c r="Y920" s="384"/>
      <c r="Z920" s="384"/>
    </row>
    <row r="921" spans="1:26" ht="18" customHeight="1" x14ac:dyDescent="0.25">
      <c r="A921" s="384"/>
      <c r="B921" s="4"/>
      <c r="C921" s="384"/>
      <c r="D921" s="403"/>
      <c r="E921" s="384"/>
      <c r="F921" s="384"/>
      <c r="G921" s="384"/>
      <c r="H921" s="384"/>
      <c r="I921" s="384"/>
      <c r="J921" s="384"/>
      <c r="K921" s="384"/>
      <c r="L921" s="384"/>
      <c r="M921" s="384"/>
      <c r="N921" s="384"/>
      <c r="O921" s="384"/>
      <c r="P921" s="384"/>
      <c r="Q921" s="384"/>
      <c r="R921" s="384"/>
      <c r="S921" s="384"/>
      <c r="T921" s="384"/>
      <c r="U921" s="384"/>
      <c r="V921" s="384"/>
      <c r="W921" s="384"/>
      <c r="X921" s="384"/>
      <c r="Y921" s="384"/>
      <c r="Z921" s="384"/>
    </row>
    <row r="922" spans="1:26" ht="18" customHeight="1" x14ac:dyDescent="0.25">
      <c r="A922" s="384"/>
      <c r="B922" s="4"/>
      <c r="C922" s="384"/>
      <c r="D922" s="403"/>
      <c r="E922" s="384"/>
      <c r="F922" s="384"/>
      <c r="G922" s="384"/>
      <c r="H922" s="384"/>
      <c r="I922" s="384"/>
      <c r="J922" s="384"/>
      <c r="K922" s="384"/>
      <c r="L922" s="384"/>
      <c r="M922" s="384"/>
      <c r="N922" s="384"/>
      <c r="O922" s="384"/>
      <c r="P922" s="384"/>
      <c r="Q922" s="384"/>
      <c r="R922" s="384"/>
      <c r="S922" s="384"/>
      <c r="T922" s="384"/>
      <c r="U922" s="384"/>
      <c r="V922" s="384"/>
      <c r="W922" s="384"/>
      <c r="X922" s="384"/>
      <c r="Y922" s="384"/>
      <c r="Z922" s="384"/>
    </row>
    <row r="923" spans="1:26" ht="18" customHeight="1" x14ac:dyDescent="0.25">
      <c r="A923" s="384"/>
      <c r="B923" s="4"/>
      <c r="C923" s="384"/>
      <c r="D923" s="403"/>
      <c r="E923" s="384"/>
      <c r="F923" s="384"/>
      <c r="G923" s="384"/>
      <c r="H923" s="384"/>
      <c r="I923" s="384"/>
      <c r="J923" s="384"/>
      <c r="K923" s="384"/>
      <c r="L923" s="384"/>
      <c r="M923" s="384"/>
      <c r="N923" s="384"/>
      <c r="O923" s="384"/>
      <c r="P923" s="384"/>
      <c r="Q923" s="384"/>
      <c r="R923" s="384"/>
      <c r="S923" s="384"/>
      <c r="T923" s="384"/>
      <c r="U923" s="384"/>
      <c r="V923" s="384"/>
      <c r="W923" s="384"/>
      <c r="X923" s="384"/>
      <c r="Y923" s="384"/>
      <c r="Z923" s="384"/>
    </row>
    <row r="924" spans="1:26" ht="18" customHeight="1" x14ac:dyDescent="0.25">
      <c r="A924" s="384"/>
      <c r="B924" s="4"/>
      <c r="C924" s="384"/>
      <c r="D924" s="403"/>
      <c r="E924" s="384"/>
      <c r="F924" s="384"/>
      <c r="G924" s="384"/>
      <c r="H924" s="384"/>
      <c r="I924" s="384"/>
      <c r="J924" s="384"/>
      <c r="K924" s="384"/>
      <c r="L924" s="384"/>
      <c r="M924" s="384"/>
      <c r="N924" s="384"/>
      <c r="O924" s="384"/>
      <c r="P924" s="384"/>
      <c r="Q924" s="384"/>
      <c r="R924" s="384"/>
      <c r="S924" s="384"/>
      <c r="T924" s="384"/>
      <c r="U924" s="384"/>
      <c r="V924" s="384"/>
      <c r="W924" s="384"/>
      <c r="X924" s="384"/>
      <c r="Y924" s="384"/>
      <c r="Z924" s="384"/>
    </row>
    <row r="925" spans="1:26" ht="18" customHeight="1" x14ac:dyDescent="0.25">
      <c r="A925" s="384"/>
      <c r="B925" s="4"/>
      <c r="C925" s="384"/>
      <c r="D925" s="403"/>
      <c r="E925" s="384"/>
      <c r="F925" s="384"/>
      <c r="G925" s="384"/>
      <c r="H925" s="384"/>
      <c r="I925" s="384"/>
      <c r="J925" s="384"/>
      <c r="K925" s="384"/>
      <c r="L925" s="384"/>
      <c r="M925" s="384"/>
      <c r="N925" s="384"/>
      <c r="O925" s="384"/>
      <c r="P925" s="384"/>
      <c r="Q925" s="384"/>
      <c r="R925" s="384"/>
      <c r="S925" s="384"/>
      <c r="T925" s="384"/>
      <c r="U925" s="384"/>
      <c r="V925" s="384"/>
      <c r="W925" s="384"/>
      <c r="X925" s="384"/>
      <c r="Y925" s="384"/>
      <c r="Z925" s="384"/>
    </row>
    <row r="926" spans="1:26" ht="18" customHeight="1" x14ac:dyDescent="0.25">
      <c r="A926" s="384"/>
      <c r="B926" s="4"/>
      <c r="C926" s="384"/>
      <c r="D926" s="403"/>
      <c r="E926" s="384"/>
      <c r="F926" s="384"/>
      <c r="G926" s="384"/>
      <c r="H926" s="384"/>
      <c r="I926" s="384"/>
      <c r="J926" s="384"/>
      <c r="K926" s="384"/>
      <c r="L926" s="384"/>
      <c r="M926" s="384"/>
      <c r="N926" s="384"/>
      <c r="O926" s="384"/>
      <c r="P926" s="384"/>
      <c r="Q926" s="384"/>
      <c r="R926" s="384"/>
      <c r="S926" s="384"/>
      <c r="T926" s="384"/>
      <c r="U926" s="384"/>
      <c r="V926" s="384"/>
      <c r="W926" s="384"/>
      <c r="X926" s="384"/>
      <c r="Y926" s="384"/>
      <c r="Z926" s="384"/>
    </row>
    <row r="927" spans="1:26" ht="18" customHeight="1" x14ac:dyDescent="0.25">
      <c r="A927" s="384"/>
      <c r="B927" s="4"/>
      <c r="C927" s="384"/>
      <c r="D927" s="403"/>
      <c r="E927" s="384"/>
      <c r="F927" s="384"/>
      <c r="G927" s="384"/>
      <c r="H927" s="384"/>
      <c r="I927" s="384"/>
      <c r="J927" s="384"/>
      <c r="K927" s="384"/>
      <c r="L927" s="384"/>
      <c r="M927" s="384"/>
      <c r="N927" s="384"/>
      <c r="O927" s="384"/>
      <c r="P927" s="384"/>
      <c r="Q927" s="384"/>
      <c r="R927" s="384"/>
      <c r="S927" s="384"/>
      <c r="T927" s="384"/>
      <c r="U927" s="384"/>
      <c r="V927" s="384"/>
      <c r="W927" s="384"/>
      <c r="X927" s="384"/>
      <c r="Y927" s="384"/>
      <c r="Z927" s="384"/>
    </row>
    <row r="928" spans="1:26" ht="18" customHeight="1" x14ac:dyDescent="0.25">
      <c r="A928" s="384"/>
      <c r="B928" s="4"/>
      <c r="C928" s="384"/>
      <c r="D928" s="403"/>
      <c r="E928" s="384"/>
      <c r="F928" s="384"/>
      <c r="G928" s="384"/>
      <c r="H928" s="384"/>
      <c r="I928" s="384"/>
      <c r="J928" s="384"/>
      <c r="K928" s="384"/>
      <c r="L928" s="384"/>
      <c r="M928" s="384"/>
      <c r="N928" s="384"/>
      <c r="O928" s="384"/>
      <c r="P928" s="384"/>
      <c r="Q928" s="384"/>
      <c r="R928" s="384"/>
      <c r="S928" s="384"/>
      <c r="T928" s="384"/>
      <c r="U928" s="384"/>
      <c r="V928" s="384"/>
      <c r="W928" s="384"/>
      <c r="X928" s="384"/>
      <c r="Y928" s="384"/>
      <c r="Z928" s="384"/>
    </row>
    <row r="929" spans="1:26" ht="18" customHeight="1" x14ac:dyDescent="0.25">
      <c r="A929" s="384"/>
      <c r="B929" s="4"/>
      <c r="C929" s="384"/>
      <c r="D929" s="403"/>
      <c r="E929" s="384"/>
      <c r="F929" s="384"/>
      <c r="G929" s="384"/>
      <c r="H929" s="384"/>
      <c r="I929" s="384"/>
      <c r="J929" s="384"/>
      <c r="K929" s="384"/>
      <c r="L929" s="384"/>
      <c r="M929" s="384"/>
      <c r="N929" s="384"/>
      <c r="O929" s="384"/>
      <c r="P929" s="384"/>
      <c r="Q929" s="384"/>
      <c r="R929" s="384"/>
      <c r="S929" s="384"/>
      <c r="T929" s="384"/>
      <c r="U929" s="384"/>
      <c r="V929" s="384"/>
      <c r="W929" s="384"/>
      <c r="X929" s="384"/>
      <c r="Y929" s="384"/>
      <c r="Z929" s="384"/>
    </row>
    <row r="930" spans="1:26" ht="18" customHeight="1" x14ac:dyDescent="0.25">
      <c r="A930" s="384"/>
      <c r="B930" s="4"/>
      <c r="C930" s="384"/>
      <c r="D930" s="403"/>
      <c r="E930" s="384"/>
      <c r="F930" s="384"/>
      <c r="G930" s="384"/>
      <c r="H930" s="384"/>
      <c r="I930" s="384"/>
      <c r="J930" s="384"/>
      <c r="K930" s="384"/>
      <c r="L930" s="384"/>
      <c r="M930" s="384"/>
      <c r="N930" s="384"/>
      <c r="O930" s="384"/>
      <c r="P930" s="384"/>
      <c r="Q930" s="384"/>
      <c r="R930" s="384"/>
      <c r="S930" s="384"/>
      <c r="T930" s="384"/>
      <c r="U930" s="384"/>
      <c r="V930" s="384"/>
      <c r="W930" s="384"/>
      <c r="X930" s="384"/>
      <c r="Y930" s="384"/>
      <c r="Z930" s="384"/>
    </row>
    <row r="931" spans="1:26" ht="18" customHeight="1" x14ac:dyDescent="0.25">
      <c r="A931" s="384"/>
      <c r="B931" s="4"/>
      <c r="C931" s="384"/>
      <c r="D931" s="403"/>
      <c r="E931" s="384"/>
      <c r="F931" s="384"/>
      <c r="G931" s="384"/>
      <c r="H931" s="384"/>
      <c r="I931" s="384"/>
      <c r="J931" s="384"/>
      <c r="K931" s="384"/>
      <c r="L931" s="384"/>
      <c r="M931" s="384"/>
      <c r="N931" s="384"/>
      <c r="O931" s="384"/>
      <c r="P931" s="384"/>
      <c r="Q931" s="384"/>
      <c r="R931" s="384"/>
      <c r="S931" s="384"/>
      <c r="T931" s="384"/>
      <c r="U931" s="384"/>
      <c r="V931" s="384"/>
      <c r="W931" s="384"/>
      <c r="X931" s="384"/>
      <c r="Y931" s="384"/>
      <c r="Z931" s="384"/>
    </row>
    <row r="932" spans="1:26" ht="18" customHeight="1" x14ac:dyDescent="0.25">
      <c r="A932" s="384"/>
      <c r="B932" s="4"/>
      <c r="C932" s="384"/>
      <c r="D932" s="403"/>
      <c r="E932" s="384"/>
      <c r="F932" s="384"/>
      <c r="G932" s="384"/>
      <c r="H932" s="384"/>
      <c r="I932" s="384"/>
      <c r="J932" s="384"/>
      <c r="K932" s="384"/>
      <c r="L932" s="384"/>
      <c r="M932" s="384"/>
      <c r="N932" s="384"/>
      <c r="O932" s="384"/>
      <c r="P932" s="384"/>
      <c r="Q932" s="384"/>
      <c r="R932" s="384"/>
      <c r="S932" s="384"/>
      <c r="T932" s="384"/>
      <c r="U932" s="384"/>
      <c r="V932" s="384"/>
      <c r="W932" s="384"/>
      <c r="X932" s="384"/>
      <c r="Y932" s="384"/>
      <c r="Z932" s="384"/>
    </row>
    <row r="933" spans="1:26" ht="18" customHeight="1" x14ac:dyDescent="0.25">
      <c r="A933" s="384"/>
      <c r="B933" s="4"/>
      <c r="C933" s="384"/>
      <c r="D933" s="403"/>
      <c r="E933" s="384"/>
      <c r="F933" s="384"/>
      <c r="G933" s="384"/>
      <c r="H933" s="384"/>
      <c r="I933" s="384"/>
      <c r="J933" s="384"/>
      <c r="K933" s="384"/>
      <c r="L933" s="384"/>
      <c r="M933" s="384"/>
      <c r="N933" s="384"/>
      <c r="O933" s="384"/>
      <c r="P933" s="384"/>
      <c r="Q933" s="384"/>
      <c r="R933" s="384"/>
      <c r="S933" s="384"/>
      <c r="T933" s="384"/>
      <c r="U933" s="384"/>
      <c r="V933" s="384"/>
      <c r="W933" s="384"/>
      <c r="X933" s="384"/>
      <c r="Y933" s="384"/>
      <c r="Z933" s="384"/>
    </row>
    <row r="934" spans="1:26" ht="18" customHeight="1" x14ac:dyDescent="0.25">
      <c r="A934" s="384"/>
      <c r="B934" s="4"/>
      <c r="C934" s="384"/>
      <c r="D934" s="403"/>
      <c r="E934" s="384"/>
      <c r="F934" s="384"/>
      <c r="G934" s="384"/>
      <c r="H934" s="384"/>
      <c r="I934" s="384"/>
      <c r="J934" s="384"/>
      <c r="K934" s="384"/>
      <c r="L934" s="384"/>
      <c r="M934" s="384"/>
      <c r="N934" s="384"/>
      <c r="O934" s="384"/>
      <c r="P934" s="384"/>
      <c r="Q934" s="384"/>
      <c r="R934" s="384"/>
      <c r="S934" s="384"/>
      <c r="T934" s="384"/>
      <c r="U934" s="384"/>
      <c r="V934" s="384"/>
      <c r="W934" s="384"/>
      <c r="X934" s="384"/>
      <c r="Y934" s="384"/>
      <c r="Z934" s="384"/>
    </row>
    <row r="935" spans="1:26" ht="18" customHeight="1" x14ac:dyDescent="0.25">
      <c r="A935" s="384"/>
      <c r="B935" s="4"/>
      <c r="C935" s="384"/>
      <c r="D935" s="403"/>
      <c r="E935" s="384"/>
      <c r="F935" s="384"/>
      <c r="G935" s="384"/>
      <c r="H935" s="384"/>
      <c r="I935" s="384"/>
      <c r="J935" s="384"/>
      <c r="K935" s="384"/>
      <c r="L935" s="384"/>
      <c r="M935" s="384"/>
      <c r="N935" s="384"/>
      <c r="O935" s="384"/>
      <c r="P935" s="384"/>
      <c r="Q935" s="384"/>
      <c r="R935" s="384"/>
      <c r="S935" s="384"/>
      <c r="T935" s="384"/>
      <c r="U935" s="384"/>
      <c r="V935" s="384"/>
      <c r="W935" s="384"/>
      <c r="X935" s="384"/>
      <c r="Y935" s="384"/>
      <c r="Z935" s="384"/>
    </row>
    <row r="936" spans="1:26" ht="18" customHeight="1" x14ac:dyDescent="0.25">
      <c r="A936" s="384"/>
      <c r="B936" s="4"/>
      <c r="C936" s="384"/>
      <c r="D936" s="403"/>
      <c r="E936" s="384"/>
      <c r="F936" s="384"/>
      <c r="G936" s="384"/>
      <c r="H936" s="384"/>
      <c r="I936" s="384"/>
      <c r="J936" s="384"/>
      <c r="K936" s="384"/>
      <c r="L936" s="384"/>
      <c r="M936" s="384"/>
      <c r="N936" s="384"/>
      <c r="O936" s="384"/>
      <c r="P936" s="384"/>
      <c r="Q936" s="384"/>
      <c r="R936" s="384"/>
      <c r="S936" s="384"/>
      <c r="T936" s="384"/>
      <c r="U936" s="384"/>
      <c r="V936" s="384"/>
      <c r="W936" s="384"/>
      <c r="X936" s="384"/>
      <c r="Y936" s="384"/>
      <c r="Z936" s="384"/>
    </row>
    <row r="937" spans="1:26" ht="18" customHeight="1" x14ac:dyDescent="0.25">
      <c r="A937" s="384"/>
      <c r="B937" s="4"/>
      <c r="C937" s="384"/>
      <c r="D937" s="403"/>
      <c r="E937" s="384"/>
      <c r="F937" s="384"/>
      <c r="G937" s="384"/>
      <c r="H937" s="384"/>
      <c r="I937" s="384"/>
      <c r="J937" s="384"/>
      <c r="K937" s="384"/>
      <c r="L937" s="384"/>
      <c r="M937" s="384"/>
      <c r="N937" s="384"/>
      <c r="O937" s="384"/>
      <c r="P937" s="384"/>
      <c r="Q937" s="384"/>
      <c r="R937" s="384"/>
      <c r="S937" s="384"/>
      <c r="T937" s="384"/>
      <c r="U937" s="384"/>
      <c r="V937" s="384"/>
      <c r="W937" s="384"/>
      <c r="X937" s="384"/>
      <c r="Y937" s="384"/>
      <c r="Z937" s="384"/>
    </row>
    <row r="938" spans="1:26" ht="18" customHeight="1" x14ac:dyDescent="0.25">
      <c r="A938" s="384"/>
      <c r="B938" s="4"/>
      <c r="C938" s="384"/>
      <c r="D938" s="403"/>
      <c r="E938" s="384"/>
      <c r="F938" s="384"/>
      <c r="G938" s="384"/>
      <c r="H938" s="384"/>
      <c r="I938" s="384"/>
      <c r="J938" s="384"/>
      <c r="K938" s="384"/>
      <c r="L938" s="384"/>
      <c r="M938" s="384"/>
      <c r="N938" s="384"/>
      <c r="O938" s="384"/>
      <c r="P938" s="384"/>
      <c r="Q938" s="384"/>
      <c r="R938" s="384"/>
      <c r="S938" s="384"/>
      <c r="T938" s="384"/>
      <c r="U938" s="384"/>
      <c r="V938" s="384"/>
      <c r="W938" s="384"/>
      <c r="X938" s="384"/>
      <c r="Y938" s="384"/>
      <c r="Z938" s="384"/>
    </row>
    <row r="939" spans="1:26" ht="18" customHeight="1" x14ac:dyDescent="0.25">
      <c r="A939" s="384"/>
      <c r="B939" s="4"/>
      <c r="C939" s="384"/>
      <c r="D939" s="403"/>
      <c r="E939" s="384"/>
      <c r="F939" s="384"/>
      <c r="G939" s="384"/>
      <c r="H939" s="384"/>
      <c r="I939" s="384"/>
      <c r="J939" s="384"/>
      <c r="K939" s="384"/>
      <c r="L939" s="384"/>
      <c r="M939" s="384"/>
      <c r="N939" s="384"/>
      <c r="O939" s="384"/>
      <c r="P939" s="384"/>
      <c r="Q939" s="384"/>
      <c r="R939" s="384"/>
      <c r="S939" s="384"/>
      <c r="T939" s="384"/>
      <c r="U939" s="384"/>
      <c r="V939" s="384"/>
      <c r="W939" s="384"/>
      <c r="X939" s="384"/>
      <c r="Y939" s="384"/>
      <c r="Z939" s="384"/>
    </row>
    <row r="940" spans="1:26" ht="18" customHeight="1" x14ac:dyDescent="0.25">
      <c r="A940" s="384"/>
      <c r="B940" s="4"/>
      <c r="C940" s="384"/>
      <c r="D940" s="403"/>
      <c r="E940" s="384"/>
      <c r="F940" s="384"/>
      <c r="G940" s="384"/>
      <c r="H940" s="384"/>
      <c r="I940" s="384"/>
      <c r="J940" s="384"/>
      <c r="K940" s="384"/>
      <c r="L940" s="384"/>
      <c r="M940" s="384"/>
      <c r="N940" s="384"/>
      <c r="O940" s="384"/>
      <c r="P940" s="384"/>
      <c r="Q940" s="384"/>
      <c r="R940" s="384"/>
      <c r="S940" s="384"/>
      <c r="T940" s="384"/>
      <c r="U940" s="384"/>
      <c r="V940" s="384"/>
      <c r="W940" s="384"/>
      <c r="X940" s="384"/>
      <c r="Y940" s="384"/>
      <c r="Z940" s="384"/>
    </row>
    <row r="941" spans="1:26" ht="18" customHeight="1" x14ac:dyDescent="0.25">
      <c r="A941" s="384"/>
      <c r="B941" s="4"/>
      <c r="C941" s="384"/>
      <c r="D941" s="403"/>
      <c r="E941" s="384"/>
      <c r="F941" s="384"/>
      <c r="G941" s="384"/>
      <c r="H941" s="384"/>
      <c r="I941" s="384"/>
      <c r="J941" s="384"/>
      <c r="K941" s="384"/>
      <c r="L941" s="384"/>
      <c r="M941" s="384"/>
      <c r="N941" s="384"/>
      <c r="O941" s="384"/>
      <c r="P941" s="384"/>
      <c r="Q941" s="384"/>
      <c r="R941" s="384"/>
      <c r="S941" s="384"/>
      <c r="T941" s="384"/>
      <c r="U941" s="384"/>
      <c r="V941" s="384"/>
      <c r="W941" s="384"/>
      <c r="X941" s="384"/>
      <c r="Y941" s="384"/>
      <c r="Z941" s="384"/>
    </row>
    <row r="942" spans="1:26" ht="18" customHeight="1" x14ac:dyDescent="0.25">
      <c r="A942" s="384"/>
      <c r="B942" s="4"/>
      <c r="C942" s="384"/>
      <c r="D942" s="403"/>
      <c r="E942" s="384"/>
      <c r="F942" s="384"/>
      <c r="G942" s="384"/>
      <c r="H942" s="384"/>
      <c r="I942" s="384"/>
      <c r="J942" s="384"/>
      <c r="K942" s="384"/>
      <c r="L942" s="384"/>
      <c r="M942" s="384"/>
      <c r="N942" s="384"/>
      <c r="O942" s="384"/>
      <c r="P942" s="384"/>
      <c r="Q942" s="384"/>
      <c r="R942" s="384"/>
      <c r="S942" s="384"/>
      <c r="T942" s="384"/>
      <c r="U942" s="384"/>
      <c r="V942" s="384"/>
      <c r="W942" s="384"/>
      <c r="X942" s="384"/>
      <c r="Y942" s="384"/>
      <c r="Z942" s="384"/>
    </row>
    <row r="943" spans="1:26" ht="18" customHeight="1" x14ac:dyDescent="0.25">
      <c r="A943" s="384"/>
      <c r="B943" s="4"/>
      <c r="C943" s="384"/>
      <c r="D943" s="403"/>
      <c r="E943" s="384"/>
      <c r="F943" s="384"/>
      <c r="G943" s="384"/>
      <c r="H943" s="384"/>
      <c r="I943" s="384"/>
      <c r="J943" s="384"/>
      <c r="K943" s="384"/>
      <c r="L943" s="384"/>
      <c r="M943" s="384"/>
      <c r="N943" s="384"/>
      <c r="O943" s="384"/>
      <c r="P943" s="384"/>
      <c r="Q943" s="384"/>
      <c r="R943" s="384"/>
      <c r="S943" s="384"/>
      <c r="T943" s="384"/>
      <c r="U943" s="384"/>
      <c r="V943" s="384"/>
      <c r="W943" s="384"/>
      <c r="X943" s="384"/>
      <c r="Y943" s="384"/>
      <c r="Z943" s="384"/>
    </row>
    <row r="944" spans="1:26" ht="18" customHeight="1" x14ac:dyDescent="0.25">
      <c r="A944" s="384"/>
      <c r="B944" s="4"/>
      <c r="C944" s="384"/>
      <c r="D944" s="403"/>
      <c r="E944" s="384"/>
      <c r="F944" s="384"/>
      <c r="G944" s="384"/>
      <c r="H944" s="384"/>
      <c r="I944" s="384"/>
      <c r="J944" s="384"/>
      <c r="K944" s="384"/>
      <c r="L944" s="384"/>
      <c r="M944" s="384"/>
      <c r="N944" s="384"/>
      <c r="O944" s="384"/>
      <c r="P944" s="384"/>
      <c r="Q944" s="384"/>
      <c r="R944" s="384"/>
      <c r="S944" s="384"/>
      <c r="T944" s="384"/>
      <c r="U944" s="384"/>
      <c r="V944" s="384"/>
      <c r="W944" s="384"/>
      <c r="X944" s="384"/>
      <c r="Y944" s="384"/>
      <c r="Z944" s="384"/>
    </row>
    <row r="945" spans="1:26" ht="18" customHeight="1" x14ac:dyDescent="0.25">
      <c r="A945" s="384"/>
      <c r="B945" s="4"/>
      <c r="C945" s="384"/>
      <c r="D945" s="403"/>
      <c r="E945" s="384"/>
      <c r="F945" s="384"/>
      <c r="G945" s="384"/>
      <c r="H945" s="384"/>
      <c r="I945" s="384"/>
      <c r="J945" s="384"/>
      <c r="K945" s="384"/>
      <c r="L945" s="384"/>
      <c r="M945" s="384"/>
      <c r="N945" s="384"/>
      <c r="O945" s="384"/>
      <c r="P945" s="384"/>
      <c r="Q945" s="384"/>
      <c r="R945" s="384"/>
      <c r="S945" s="384"/>
      <c r="T945" s="384"/>
      <c r="U945" s="384"/>
      <c r="V945" s="384"/>
      <c r="W945" s="384"/>
      <c r="X945" s="384"/>
      <c r="Y945" s="384"/>
      <c r="Z945" s="384"/>
    </row>
    <row r="946" spans="1:26" ht="18" customHeight="1" x14ac:dyDescent="0.25">
      <c r="A946" s="384"/>
      <c r="B946" s="4"/>
      <c r="C946" s="384"/>
      <c r="D946" s="403"/>
      <c r="E946" s="384"/>
      <c r="F946" s="384"/>
      <c r="G946" s="384"/>
      <c r="H946" s="384"/>
      <c r="I946" s="384"/>
      <c r="J946" s="384"/>
      <c r="K946" s="384"/>
      <c r="L946" s="384"/>
      <c r="M946" s="384"/>
      <c r="N946" s="384"/>
      <c r="O946" s="384"/>
      <c r="P946" s="384"/>
      <c r="Q946" s="384"/>
      <c r="R946" s="384"/>
      <c r="S946" s="384"/>
      <c r="T946" s="384"/>
      <c r="U946" s="384"/>
      <c r="V946" s="384"/>
      <c r="W946" s="384"/>
      <c r="X946" s="384"/>
      <c r="Y946" s="384"/>
      <c r="Z946" s="384"/>
    </row>
    <row r="947" spans="1:26" ht="18" customHeight="1" x14ac:dyDescent="0.25">
      <c r="A947" s="384"/>
      <c r="B947" s="4"/>
      <c r="C947" s="384"/>
      <c r="D947" s="403"/>
      <c r="E947" s="384"/>
      <c r="F947" s="384"/>
      <c r="G947" s="384"/>
      <c r="H947" s="384"/>
      <c r="I947" s="384"/>
      <c r="J947" s="384"/>
      <c r="K947" s="384"/>
      <c r="L947" s="384"/>
      <c r="M947" s="384"/>
      <c r="N947" s="384"/>
      <c r="O947" s="384"/>
      <c r="P947" s="384"/>
      <c r="Q947" s="384"/>
      <c r="R947" s="384"/>
      <c r="S947" s="384"/>
      <c r="T947" s="384"/>
      <c r="U947" s="384"/>
      <c r="V947" s="384"/>
      <c r="W947" s="384"/>
      <c r="X947" s="384"/>
      <c r="Y947" s="384"/>
      <c r="Z947" s="384"/>
    </row>
    <row r="948" spans="1:26" ht="18" customHeight="1" x14ac:dyDescent="0.25">
      <c r="A948" s="384"/>
      <c r="B948" s="4"/>
      <c r="C948" s="384"/>
      <c r="D948" s="403"/>
      <c r="E948" s="384"/>
      <c r="F948" s="384"/>
      <c r="G948" s="384"/>
      <c r="H948" s="384"/>
      <c r="I948" s="384"/>
      <c r="J948" s="384"/>
      <c r="K948" s="384"/>
      <c r="L948" s="384"/>
      <c r="M948" s="384"/>
      <c r="N948" s="384"/>
      <c r="O948" s="384"/>
      <c r="P948" s="384"/>
      <c r="Q948" s="384"/>
      <c r="R948" s="384"/>
      <c r="S948" s="384"/>
      <c r="T948" s="384"/>
      <c r="U948" s="384"/>
      <c r="V948" s="384"/>
      <c r="W948" s="384"/>
      <c r="X948" s="384"/>
      <c r="Y948" s="384"/>
      <c r="Z948" s="384"/>
    </row>
    <row r="949" spans="1:26" ht="18" customHeight="1" x14ac:dyDescent="0.25">
      <c r="A949" s="384"/>
      <c r="B949" s="4"/>
      <c r="C949" s="384"/>
      <c r="D949" s="403"/>
      <c r="E949" s="384"/>
      <c r="F949" s="384"/>
      <c r="G949" s="384"/>
      <c r="H949" s="384"/>
      <c r="I949" s="384"/>
      <c r="J949" s="384"/>
      <c r="K949" s="384"/>
      <c r="L949" s="384"/>
      <c r="M949" s="384"/>
      <c r="N949" s="384"/>
      <c r="O949" s="384"/>
      <c r="P949" s="384"/>
      <c r="Q949" s="384"/>
      <c r="R949" s="384"/>
      <c r="S949" s="384"/>
      <c r="T949" s="384"/>
      <c r="U949" s="384"/>
      <c r="V949" s="384"/>
      <c r="W949" s="384"/>
      <c r="X949" s="384"/>
      <c r="Y949" s="384"/>
      <c r="Z949" s="384"/>
    </row>
    <row r="950" spans="1:26" ht="18" customHeight="1" x14ac:dyDescent="0.25">
      <c r="A950" s="384"/>
      <c r="B950" s="4"/>
      <c r="C950" s="384"/>
      <c r="D950" s="403"/>
      <c r="E950" s="384"/>
      <c r="F950" s="384"/>
      <c r="G950" s="384"/>
      <c r="H950" s="384"/>
      <c r="I950" s="384"/>
      <c r="J950" s="384"/>
      <c r="K950" s="384"/>
      <c r="L950" s="384"/>
      <c r="M950" s="384"/>
      <c r="N950" s="384"/>
      <c r="O950" s="384"/>
      <c r="P950" s="384"/>
      <c r="Q950" s="384"/>
      <c r="R950" s="384"/>
      <c r="S950" s="384"/>
      <c r="T950" s="384"/>
      <c r="U950" s="384"/>
      <c r="V950" s="384"/>
      <c r="W950" s="384"/>
      <c r="X950" s="384"/>
      <c r="Y950" s="384"/>
      <c r="Z950" s="384"/>
    </row>
    <row r="951" spans="1:26" ht="18" customHeight="1" x14ac:dyDescent="0.25">
      <c r="A951" s="384"/>
      <c r="B951" s="4"/>
      <c r="C951" s="384"/>
      <c r="D951" s="403"/>
      <c r="E951" s="384"/>
      <c r="F951" s="384"/>
      <c r="G951" s="384"/>
      <c r="H951" s="384"/>
      <c r="I951" s="384"/>
      <c r="J951" s="384"/>
      <c r="K951" s="384"/>
      <c r="L951" s="384"/>
      <c r="M951" s="384"/>
      <c r="N951" s="384"/>
      <c r="O951" s="384"/>
      <c r="P951" s="384"/>
      <c r="Q951" s="384"/>
      <c r="R951" s="384"/>
      <c r="S951" s="384"/>
      <c r="T951" s="384"/>
      <c r="U951" s="384"/>
      <c r="V951" s="384"/>
      <c r="W951" s="384"/>
      <c r="X951" s="384"/>
      <c r="Y951" s="384"/>
      <c r="Z951" s="384"/>
    </row>
    <row r="952" spans="1:26" ht="18" customHeight="1" x14ac:dyDescent="0.25">
      <c r="A952" s="384"/>
      <c r="B952" s="4"/>
      <c r="C952" s="384"/>
      <c r="D952" s="403"/>
      <c r="E952" s="384"/>
      <c r="F952" s="384"/>
      <c r="G952" s="384"/>
      <c r="H952" s="384"/>
      <c r="I952" s="384"/>
      <c r="J952" s="384"/>
      <c r="K952" s="384"/>
      <c r="L952" s="384"/>
      <c r="M952" s="384"/>
      <c r="N952" s="384"/>
      <c r="O952" s="384"/>
      <c r="P952" s="384"/>
      <c r="Q952" s="384"/>
      <c r="R952" s="384"/>
      <c r="S952" s="384"/>
      <c r="T952" s="384"/>
      <c r="U952" s="384"/>
      <c r="V952" s="384"/>
      <c r="W952" s="384"/>
      <c r="X952" s="384"/>
      <c r="Y952" s="384"/>
      <c r="Z952" s="384"/>
    </row>
    <row r="953" spans="1:26" ht="18" customHeight="1" x14ac:dyDescent="0.25">
      <c r="A953" s="384"/>
      <c r="B953" s="4"/>
      <c r="C953" s="384"/>
      <c r="D953" s="403"/>
      <c r="E953" s="384"/>
      <c r="F953" s="384"/>
      <c r="G953" s="384"/>
      <c r="H953" s="384"/>
      <c r="I953" s="384"/>
      <c r="J953" s="384"/>
      <c r="K953" s="384"/>
      <c r="L953" s="384"/>
      <c r="M953" s="384"/>
      <c r="N953" s="384"/>
      <c r="O953" s="384"/>
      <c r="P953" s="384"/>
      <c r="Q953" s="384"/>
      <c r="R953" s="384"/>
      <c r="S953" s="384"/>
      <c r="T953" s="384"/>
      <c r="U953" s="384"/>
      <c r="V953" s="384"/>
      <c r="W953" s="384"/>
      <c r="X953" s="384"/>
      <c r="Y953" s="384"/>
      <c r="Z953" s="384"/>
    </row>
    <row r="954" spans="1:26" ht="18" customHeight="1" x14ac:dyDescent="0.25">
      <c r="A954" s="384"/>
      <c r="B954" s="4"/>
      <c r="C954" s="384"/>
      <c r="D954" s="403"/>
      <c r="E954" s="384"/>
      <c r="F954" s="384"/>
      <c r="G954" s="384"/>
      <c r="H954" s="384"/>
      <c r="I954" s="384"/>
      <c r="J954" s="384"/>
      <c r="K954" s="384"/>
      <c r="L954" s="384"/>
      <c r="M954" s="384"/>
      <c r="N954" s="384"/>
      <c r="O954" s="384"/>
      <c r="P954" s="384"/>
      <c r="Q954" s="384"/>
      <c r="R954" s="384"/>
      <c r="S954" s="384"/>
      <c r="T954" s="384"/>
      <c r="U954" s="384"/>
      <c r="V954" s="384"/>
      <c r="W954" s="384"/>
      <c r="X954" s="384"/>
      <c r="Y954" s="384"/>
      <c r="Z954" s="384"/>
    </row>
    <row r="955" spans="1:26" ht="18" customHeight="1" x14ac:dyDescent="0.25">
      <c r="A955" s="384"/>
      <c r="B955" s="4"/>
      <c r="C955" s="384"/>
      <c r="D955" s="403"/>
      <c r="E955" s="384"/>
      <c r="F955" s="384"/>
      <c r="G955" s="384"/>
      <c r="H955" s="384"/>
      <c r="I955" s="384"/>
      <c r="J955" s="384"/>
      <c r="K955" s="384"/>
      <c r="L955" s="384"/>
      <c r="M955" s="384"/>
      <c r="N955" s="384"/>
      <c r="O955" s="384"/>
      <c r="P955" s="384"/>
      <c r="Q955" s="384"/>
      <c r="R955" s="384"/>
      <c r="S955" s="384"/>
      <c r="T955" s="384"/>
      <c r="U955" s="384"/>
      <c r="V955" s="384"/>
      <c r="W955" s="384"/>
      <c r="X955" s="384"/>
      <c r="Y955" s="384"/>
      <c r="Z955" s="384"/>
    </row>
    <row r="956" spans="1:26" ht="18" customHeight="1" x14ac:dyDescent="0.25">
      <c r="A956" s="384"/>
      <c r="B956" s="4"/>
      <c r="C956" s="384"/>
      <c r="D956" s="403"/>
      <c r="E956" s="384"/>
      <c r="F956" s="384"/>
      <c r="G956" s="384"/>
      <c r="H956" s="384"/>
      <c r="I956" s="384"/>
      <c r="J956" s="384"/>
      <c r="K956" s="384"/>
      <c r="L956" s="384"/>
      <c r="M956" s="384"/>
      <c r="N956" s="384"/>
      <c r="O956" s="384"/>
      <c r="P956" s="384"/>
      <c r="Q956" s="384"/>
      <c r="R956" s="384"/>
      <c r="S956" s="384"/>
      <c r="T956" s="384"/>
      <c r="U956" s="384"/>
      <c r="V956" s="384"/>
      <c r="W956" s="384"/>
      <c r="X956" s="384"/>
      <c r="Y956" s="384"/>
      <c r="Z956" s="384"/>
    </row>
    <row r="957" spans="1:26" ht="18" customHeight="1" x14ac:dyDescent="0.25">
      <c r="A957" s="384"/>
      <c r="B957" s="4"/>
      <c r="C957" s="384"/>
      <c r="D957" s="403"/>
      <c r="E957" s="384"/>
      <c r="F957" s="384"/>
      <c r="G957" s="384"/>
      <c r="H957" s="384"/>
      <c r="I957" s="384"/>
      <c r="J957" s="384"/>
      <c r="K957" s="384"/>
      <c r="L957" s="384"/>
      <c r="M957" s="384"/>
      <c r="N957" s="384"/>
      <c r="O957" s="384"/>
      <c r="P957" s="384"/>
      <c r="Q957" s="384"/>
      <c r="R957" s="384"/>
      <c r="S957" s="384"/>
      <c r="T957" s="384"/>
      <c r="U957" s="384"/>
      <c r="V957" s="384"/>
      <c r="W957" s="384"/>
      <c r="X957" s="384"/>
      <c r="Y957" s="384"/>
      <c r="Z957" s="384"/>
    </row>
    <row r="958" spans="1:26" ht="18" customHeight="1" x14ac:dyDescent="0.25">
      <c r="A958" s="384"/>
      <c r="B958" s="4"/>
      <c r="C958" s="384"/>
      <c r="D958" s="403"/>
      <c r="E958" s="384"/>
      <c r="F958" s="384"/>
      <c r="G958" s="384"/>
      <c r="H958" s="384"/>
      <c r="I958" s="384"/>
      <c r="J958" s="384"/>
      <c r="K958" s="384"/>
      <c r="L958" s="384"/>
      <c r="M958" s="384"/>
      <c r="N958" s="384"/>
      <c r="O958" s="384"/>
      <c r="P958" s="384"/>
      <c r="Q958" s="384"/>
      <c r="R958" s="384"/>
      <c r="S958" s="384"/>
      <c r="T958" s="384"/>
      <c r="U958" s="384"/>
      <c r="V958" s="384"/>
      <c r="W958" s="384"/>
      <c r="X958" s="384"/>
      <c r="Y958" s="384"/>
      <c r="Z958" s="384"/>
    </row>
    <row r="959" spans="1:26" ht="18" customHeight="1" x14ac:dyDescent="0.25">
      <c r="A959" s="384"/>
      <c r="B959" s="4"/>
      <c r="C959" s="384"/>
      <c r="D959" s="403"/>
      <c r="E959" s="384"/>
      <c r="F959" s="384"/>
      <c r="G959" s="384"/>
      <c r="H959" s="384"/>
      <c r="I959" s="384"/>
      <c r="J959" s="384"/>
      <c r="K959" s="384"/>
      <c r="L959" s="384"/>
      <c r="M959" s="384"/>
      <c r="N959" s="384"/>
      <c r="O959" s="384"/>
      <c r="P959" s="384"/>
      <c r="Q959" s="384"/>
      <c r="R959" s="384"/>
      <c r="S959" s="384"/>
      <c r="T959" s="384"/>
      <c r="U959" s="384"/>
      <c r="V959" s="384"/>
      <c r="W959" s="384"/>
      <c r="X959" s="384"/>
      <c r="Y959" s="384"/>
      <c r="Z959" s="384"/>
    </row>
    <row r="960" spans="1:26" ht="18" customHeight="1" x14ac:dyDescent="0.25">
      <c r="A960" s="384"/>
      <c r="B960" s="4"/>
      <c r="C960" s="384"/>
      <c r="D960" s="403"/>
      <c r="E960" s="384"/>
      <c r="F960" s="384"/>
      <c r="G960" s="384"/>
      <c r="H960" s="384"/>
      <c r="I960" s="384"/>
      <c r="J960" s="384"/>
      <c r="K960" s="384"/>
      <c r="L960" s="384"/>
      <c r="M960" s="384"/>
      <c r="N960" s="384"/>
      <c r="O960" s="384"/>
      <c r="P960" s="384"/>
      <c r="Q960" s="384"/>
      <c r="R960" s="384"/>
      <c r="S960" s="384"/>
      <c r="T960" s="384"/>
      <c r="U960" s="384"/>
      <c r="V960" s="384"/>
      <c r="W960" s="384"/>
      <c r="X960" s="384"/>
      <c r="Y960" s="384"/>
      <c r="Z960" s="384"/>
    </row>
    <row r="961" spans="1:26" ht="18" customHeight="1" x14ac:dyDescent="0.25">
      <c r="A961" s="384"/>
      <c r="B961" s="4"/>
      <c r="C961" s="384"/>
      <c r="D961" s="403"/>
      <c r="E961" s="384"/>
      <c r="F961" s="384"/>
      <c r="G961" s="384"/>
      <c r="H961" s="384"/>
      <c r="I961" s="384"/>
      <c r="J961" s="384"/>
      <c r="K961" s="384"/>
      <c r="L961" s="384"/>
      <c r="M961" s="384"/>
      <c r="N961" s="384"/>
      <c r="O961" s="384"/>
      <c r="P961" s="384"/>
      <c r="Q961" s="384"/>
      <c r="R961" s="384"/>
      <c r="S961" s="384"/>
      <c r="T961" s="384"/>
      <c r="U961" s="384"/>
      <c r="V961" s="384"/>
      <c r="W961" s="384"/>
      <c r="X961" s="384"/>
      <c r="Y961" s="384"/>
      <c r="Z961" s="384"/>
    </row>
    <row r="962" spans="1:26" ht="18" customHeight="1" x14ac:dyDescent="0.25">
      <c r="A962" s="384"/>
      <c r="B962" s="4"/>
      <c r="C962" s="384"/>
      <c r="D962" s="403"/>
      <c r="E962" s="384"/>
      <c r="F962" s="384"/>
      <c r="G962" s="384"/>
      <c r="H962" s="384"/>
      <c r="I962" s="384"/>
      <c r="J962" s="384"/>
      <c r="K962" s="384"/>
      <c r="L962" s="384"/>
      <c r="M962" s="384"/>
      <c r="N962" s="384"/>
      <c r="O962" s="384"/>
      <c r="P962" s="384"/>
      <c r="Q962" s="384"/>
      <c r="R962" s="384"/>
      <c r="S962" s="384"/>
      <c r="T962" s="384"/>
      <c r="U962" s="384"/>
      <c r="V962" s="384"/>
      <c r="W962" s="384"/>
      <c r="X962" s="384"/>
      <c r="Y962" s="384"/>
      <c r="Z962" s="384"/>
    </row>
    <row r="963" spans="1:26" ht="18" customHeight="1" x14ac:dyDescent="0.25">
      <c r="A963" s="384"/>
      <c r="B963" s="4"/>
      <c r="C963" s="384"/>
      <c r="D963" s="403"/>
      <c r="E963" s="384"/>
      <c r="F963" s="384"/>
      <c r="G963" s="384"/>
      <c r="H963" s="384"/>
      <c r="I963" s="384"/>
      <c r="J963" s="384"/>
      <c r="K963" s="384"/>
      <c r="L963" s="384"/>
      <c r="M963" s="384"/>
      <c r="N963" s="384"/>
      <c r="O963" s="384"/>
      <c r="P963" s="384"/>
      <c r="Q963" s="384"/>
      <c r="R963" s="384"/>
      <c r="S963" s="384"/>
      <c r="T963" s="384"/>
      <c r="U963" s="384"/>
      <c r="V963" s="384"/>
      <c r="W963" s="384"/>
      <c r="X963" s="384"/>
      <c r="Y963" s="384"/>
      <c r="Z963" s="384"/>
    </row>
    <row r="964" spans="1:26" ht="18" customHeight="1" x14ac:dyDescent="0.25">
      <c r="A964" s="384"/>
      <c r="B964" s="4"/>
      <c r="C964" s="384"/>
      <c r="D964" s="403"/>
      <c r="E964" s="384"/>
      <c r="F964" s="384"/>
      <c r="G964" s="384"/>
      <c r="H964" s="384"/>
      <c r="I964" s="384"/>
      <c r="J964" s="384"/>
      <c r="K964" s="384"/>
      <c r="L964" s="384"/>
      <c r="M964" s="384"/>
      <c r="N964" s="384"/>
      <c r="O964" s="384"/>
      <c r="P964" s="384"/>
      <c r="Q964" s="384"/>
      <c r="R964" s="384"/>
      <c r="S964" s="384"/>
      <c r="T964" s="384"/>
      <c r="U964" s="384"/>
      <c r="V964" s="384"/>
      <c r="W964" s="384"/>
      <c r="X964" s="384"/>
      <c r="Y964" s="384"/>
      <c r="Z964" s="384"/>
    </row>
    <row r="965" spans="1:26" ht="18" customHeight="1" x14ac:dyDescent="0.25">
      <c r="A965" s="384"/>
      <c r="B965" s="4"/>
      <c r="C965" s="384"/>
      <c r="D965" s="403"/>
      <c r="E965" s="384"/>
      <c r="F965" s="384"/>
      <c r="G965" s="384"/>
      <c r="H965" s="384"/>
      <c r="I965" s="384"/>
      <c r="J965" s="384"/>
      <c r="K965" s="384"/>
      <c r="L965" s="384"/>
      <c r="M965" s="384"/>
      <c r="N965" s="384"/>
      <c r="O965" s="384"/>
      <c r="P965" s="384"/>
      <c r="Q965" s="384"/>
      <c r="R965" s="384"/>
      <c r="S965" s="384"/>
      <c r="T965" s="384"/>
      <c r="U965" s="384"/>
      <c r="V965" s="384"/>
      <c r="W965" s="384"/>
      <c r="X965" s="384"/>
      <c r="Y965" s="384"/>
      <c r="Z965" s="384"/>
    </row>
    <row r="966" spans="1:26" ht="18" customHeight="1" x14ac:dyDescent="0.25">
      <c r="A966" s="384"/>
      <c r="B966" s="4"/>
      <c r="C966" s="384"/>
      <c r="D966" s="403"/>
      <c r="E966" s="384"/>
      <c r="F966" s="384"/>
      <c r="G966" s="384"/>
      <c r="H966" s="384"/>
      <c r="I966" s="384"/>
      <c r="J966" s="384"/>
      <c r="K966" s="384"/>
      <c r="L966" s="384"/>
      <c r="M966" s="384"/>
      <c r="N966" s="384"/>
      <c r="O966" s="384"/>
      <c r="P966" s="384"/>
      <c r="Q966" s="384"/>
      <c r="R966" s="384"/>
      <c r="S966" s="384"/>
      <c r="T966" s="384"/>
      <c r="U966" s="384"/>
      <c r="V966" s="384"/>
      <c r="W966" s="384"/>
      <c r="X966" s="384"/>
      <c r="Y966" s="384"/>
      <c r="Z966" s="384"/>
    </row>
    <row r="967" spans="1:26" ht="18" customHeight="1" x14ac:dyDescent="0.25">
      <c r="A967" s="384"/>
      <c r="B967" s="4"/>
      <c r="C967" s="384"/>
      <c r="D967" s="403"/>
      <c r="E967" s="384"/>
      <c r="F967" s="384"/>
      <c r="G967" s="384"/>
      <c r="H967" s="384"/>
      <c r="I967" s="384"/>
      <c r="J967" s="384"/>
      <c r="K967" s="384"/>
      <c r="L967" s="384"/>
      <c r="M967" s="384"/>
      <c r="N967" s="384"/>
      <c r="O967" s="384"/>
      <c r="P967" s="384"/>
      <c r="Q967" s="384"/>
      <c r="R967" s="384"/>
      <c r="S967" s="384"/>
      <c r="T967" s="384"/>
      <c r="U967" s="384"/>
      <c r="V967" s="384"/>
      <c r="W967" s="384"/>
      <c r="X967" s="384"/>
      <c r="Y967" s="384"/>
      <c r="Z967" s="384"/>
    </row>
    <row r="968" spans="1:26" ht="18" customHeight="1" x14ac:dyDescent="0.25">
      <c r="A968" s="384"/>
      <c r="B968" s="4"/>
      <c r="C968" s="384"/>
      <c r="D968" s="403"/>
      <c r="E968" s="384"/>
      <c r="F968" s="384"/>
      <c r="G968" s="384"/>
      <c r="H968" s="384"/>
      <c r="I968" s="384"/>
      <c r="J968" s="384"/>
      <c r="K968" s="384"/>
      <c r="L968" s="384"/>
      <c r="M968" s="384"/>
      <c r="N968" s="384"/>
      <c r="O968" s="384"/>
      <c r="P968" s="384"/>
      <c r="Q968" s="384"/>
      <c r="R968" s="384"/>
      <c r="S968" s="384"/>
      <c r="T968" s="384"/>
      <c r="U968" s="384"/>
      <c r="V968" s="384"/>
      <c r="W968" s="384"/>
      <c r="X968" s="384"/>
      <c r="Y968" s="384"/>
      <c r="Z968" s="384"/>
    </row>
    <row r="969" spans="1:26" ht="18" customHeight="1" x14ac:dyDescent="0.25">
      <c r="A969" s="384"/>
      <c r="B969" s="4"/>
      <c r="C969" s="384"/>
      <c r="D969" s="403"/>
      <c r="E969" s="384"/>
      <c r="F969" s="384"/>
      <c r="G969" s="384"/>
      <c r="H969" s="384"/>
      <c r="I969" s="384"/>
      <c r="J969" s="384"/>
      <c r="K969" s="384"/>
      <c r="L969" s="384"/>
      <c r="M969" s="384"/>
      <c r="N969" s="384"/>
      <c r="O969" s="384"/>
      <c r="P969" s="384"/>
      <c r="Q969" s="384"/>
      <c r="R969" s="384"/>
      <c r="S969" s="384"/>
      <c r="T969" s="384"/>
      <c r="U969" s="384"/>
      <c r="V969" s="384"/>
      <c r="W969" s="384"/>
      <c r="X969" s="384"/>
      <c r="Y969" s="384"/>
      <c r="Z969" s="384"/>
    </row>
    <row r="970" spans="1:26" ht="18" customHeight="1" x14ac:dyDescent="0.25">
      <c r="A970" s="384"/>
      <c r="B970" s="4"/>
      <c r="C970" s="384"/>
      <c r="D970" s="403"/>
      <c r="E970" s="384"/>
      <c r="F970" s="384"/>
      <c r="G970" s="384"/>
      <c r="H970" s="384"/>
      <c r="I970" s="384"/>
      <c r="J970" s="384"/>
      <c r="K970" s="384"/>
      <c r="L970" s="384"/>
      <c r="M970" s="384"/>
      <c r="N970" s="384"/>
      <c r="O970" s="384"/>
      <c r="P970" s="384"/>
      <c r="Q970" s="384"/>
      <c r="R970" s="384"/>
      <c r="S970" s="384"/>
      <c r="T970" s="384"/>
      <c r="U970" s="384"/>
      <c r="V970" s="384"/>
      <c r="W970" s="384"/>
      <c r="X970" s="384"/>
      <c r="Y970" s="384"/>
      <c r="Z970" s="384"/>
    </row>
    <row r="971" spans="1:26" ht="18" customHeight="1" x14ac:dyDescent="0.25">
      <c r="A971" s="384"/>
      <c r="B971" s="4"/>
      <c r="C971" s="384"/>
      <c r="D971" s="403"/>
      <c r="E971" s="384"/>
      <c r="F971" s="384"/>
      <c r="G971" s="384"/>
      <c r="H971" s="384"/>
      <c r="I971" s="384"/>
      <c r="J971" s="384"/>
      <c r="K971" s="384"/>
      <c r="L971" s="384"/>
      <c r="M971" s="384"/>
      <c r="N971" s="384"/>
      <c r="O971" s="384"/>
      <c r="P971" s="384"/>
      <c r="Q971" s="384"/>
      <c r="R971" s="384"/>
      <c r="S971" s="384"/>
      <c r="T971" s="384"/>
      <c r="U971" s="384"/>
      <c r="V971" s="384"/>
      <c r="W971" s="384"/>
      <c r="X971" s="384"/>
      <c r="Y971" s="384"/>
      <c r="Z971" s="384"/>
    </row>
    <row r="972" spans="1:26" ht="18" customHeight="1" x14ac:dyDescent="0.25">
      <c r="A972" s="384"/>
      <c r="B972" s="4"/>
      <c r="C972" s="384"/>
      <c r="D972" s="403"/>
      <c r="E972" s="384"/>
      <c r="F972" s="384"/>
      <c r="G972" s="384"/>
      <c r="H972" s="384"/>
      <c r="I972" s="384"/>
      <c r="J972" s="384"/>
      <c r="K972" s="384"/>
      <c r="L972" s="384"/>
      <c r="M972" s="384"/>
      <c r="N972" s="384"/>
      <c r="O972" s="384"/>
      <c r="P972" s="384"/>
      <c r="Q972" s="384"/>
      <c r="R972" s="384"/>
      <c r="S972" s="384"/>
      <c r="T972" s="384"/>
      <c r="U972" s="384"/>
      <c r="V972" s="384"/>
      <c r="W972" s="384"/>
      <c r="X972" s="384"/>
      <c r="Y972" s="384"/>
      <c r="Z972" s="384"/>
    </row>
    <row r="973" spans="1:26" ht="18" customHeight="1" x14ac:dyDescent="0.25">
      <c r="A973" s="384"/>
      <c r="B973" s="4"/>
      <c r="C973" s="384"/>
      <c r="D973" s="403"/>
      <c r="E973" s="384"/>
      <c r="F973" s="384"/>
      <c r="G973" s="384"/>
      <c r="H973" s="384"/>
      <c r="I973" s="384"/>
      <c r="J973" s="384"/>
      <c r="K973" s="384"/>
      <c r="L973" s="384"/>
      <c r="M973" s="384"/>
      <c r="N973" s="384"/>
      <c r="O973" s="384"/>
      <c r="P973" s="384"/>
      <c r="Q973" s="384"/>
      <c r="R973" s="384"/>
      <c r="S973" s="384"/>
      <c r="T973" s="384"/>
      <c r="U973" s="384"/>
      <c r="V973" s="384"/>
      <c r="W973" s="384"/>
      <c r="X973" s="384"/>
      <c r="Y973" s="384"/>
      <c r="Z973" s="384"/>
    </row>
    <row r="974" spans="1:26" ht="18" customHeight="1" x14ac:dyDescent="0.25">
      <c r="A974" s="384"/>
      <c r="B974" s="4"/>
      <c r="C974" s="384"/>
      <c r="D974" s="403"/>
      <c r="E974" s="384"/>
      <c r="F974" s="384"/>
      <c r="G974" s="384"/>
      <c r="H974" s="384"/>
      <c r="I974" s="384"/>
      <c r="J974" s="384"/>
      <c r="K974" s="384"/>
      <c r="L974" s="384"/>
      <c r="M974" s="384"/>
      <c r="N974" s="384"/>
      <c r="O974" s="384"/>
      <c r="P974" s="384"/>
      <c r="Q974" s="384"/>
      <c r="R974" s="384"/>
      <c r="S974" s="384"/>
      <c r="T974" s="384"/>
      <c r="U974" s="384"/>
      <c r="V974" s="384"/>
      <c r="W974" s="384"/>
      <c r="X974" s="384"/>
      <c r="Y974" s="384"/>
      <c r="Z974" s="384"/>
    </row>
    <row r="975" spans="1:26" ht="18" customHeight="1" x14ac:dyDescent="0.25">
      <c r="A975" s="384"/>
      <c r="B975" s="4"/>
      <c r="C975" s="384"/>
      <c r="D975" s="403"/>
      <c r="E975" s="384"/>
      <c r="F975" s="384"/>
      <c r="G975" s="384"/>
      <c r="H975" s="384"/>
      <c r="I975" s="384"/>
      <c r="J975" s="384"/>
      <c r="K975" s="384"/>
      <c r="L975" s="384"/>
      <c r="M975" s="384"/>
      <c r="N975" s="384"/>
      <c r="O975" s="384"/>
      <c r="P975" s="384"/>
      <c r="Q975" s="384"/>
      <c r="R975" s="384"/>
      <c r="S975" s="384"/>
      <c r="T975" s="384"/>
      <c r="U975" s="384"/>
      <c r="V975" s="384"/>
      <c r="W975" s="384"/>
      <c r="X975" s="384"/>
      <c r="Y975" s="384"/>
      <c r="Z975" s="384"/>
    </row>
    <row r="976" spans="1:26" ht="18" customHeight="1" x14ac:dyDescent="0.25">
      <c r="A976" s="384"/>
      <c r="B976" s="4"/>
      <c r="C976" s="384"/>
      <c r="D976" s="403"/>
      <c r="E976" s="384"/>
      <c r="F976" s="384"/>
      <c r="G976" s="384"/>
      <c r="H976" s="384"/>
      <c r="I976" s="384"/>
      <c r="J976" s="384"/>
      <c r="K976" s="384"/>
      <c r="L976" s="384"/>
      <c r="M976" s="384"/>
      <c r="N976" s="384"/>
      <c r="O976" s="384"/>
      <c r="P976" s="384"/>
      <c r="Q976" s="384"/>
      <c r="R976" s="384"/>
      <c r="S976" s="384"/>
      <c r="T976" s="384"/>
      <c r="U976" s="384"/>
      <c r="V976" s="384"/>
      <c r="W976" s="384"/>
      <c r="X976" s="384"/>
      <c r="Y976" s="384"/>
      <c r="Z976" s="384"/>
    </row>
    <row r="977" spans="1:26" ht="18" customHeight="1" x14ac:dyDescent="0.25">
      <c r="A977" s="384"/>
      <c r="B977" s="4"/>
      <c r="C977" s="384"/>
      <c r="D977" s="403"/>
      <c r="E977" s="384"/>
      <c r="F977" s="384"/>
      <c r="G977" s="384"/>
      <c r="H977" s="384"/>
      <c r="I977" s="384"/>
      <c r="J977" s="384"/>
      <c r="K977" s="384"/>
      <c r="L977" s="384"/>
      <c r="M977" s="384"/>
      <c r="N977" s="384"/>
      <c r="O977" s="384"/>
      <c r="P977" s="384"/>
      <c r="Q977" s="384"/>
      <c r="R977" s="384"/>
      <c r="S977" s="384"/>
      <c r="T977" s="384"/>
      <c r="U977" s="384"/>
      <c r="V977" s="384"/>
      <c r="W977" s="384"/>
      <c r="X977" s="384"/>
      <c r="Y977" s="384"/>
      <c r="Z977" s="384"/>
    </row>
    <row r="978" spans="1:26" ht="18" customHeight="1" x14ac:dyDescent="0.25">
      <c r="A978" s="384"/>
      <c r="B978" s="4"/>
      <c r="C978" s="384"/>
      <c r="D978" s="403"/>
      <c r="E978" s="384"/>
      <c r="F978" s="384"/>
      <c r="G978" s="384"/>
      <c r="H978" s="384"/>
      <c r="I978" s="384"/>
      <c r="J978" s="384"/>
      <c r="K978" s="384"/>
      <c r="L978" s="384"/>
      <c r="M978" s="384"/>
      <c r="N978" s="384"/>
      <c r="O978" s="384"/>
      <c r="P978" s="384"/>
      <c r="Q978" s="384"/>
      <c r="R978" s="384"/>
      <c r="S978" s="384"/>
      <c r="T978" s="384"/>
      <c r="U978" s="384"/>
      <c r="V978" s="384"/>
      <c r="W978" s="384"/>
      <c r="X978" s="384"/>
      <c r="Y978" s="384"/>
      <c r="Z978" s="384"/>
    </row>
    <row r="979" spans="1:26" ht="18" customHeight="1" x14ac:dyDescent="0.25">
      <c r="A979" s="384"/>
      <c r="B979" s="4"/>
      <c r="C979" s="384"/>
      <c r="D979" s="403"/>
      <c r="E979" s="384"/>
      <c r="F979" s="384"/>
      <c r="G979" s="384"/>
      <c r="H979" s="384"/>
      <c r="I979" s="384"/>
      <c r="J979" s="384"/>
      <c r="K979" s="384"/>
      <c r="L979" s="384"/>
      <c r="M979" s="384"/>
      <c r="N979" s="384"/>
      <c r="O979" s="384"/>
      <c r="P979" s="384"/>
      <c r="Q979" s="384"/>
      <c r="R979" s="384"/>
      <c r="S979" s="384"/>
      <c r="T979" s="384"/>
      <c r="U979" s="384"/>
      <c r="V979" s="384"/>
      <c r="W979" s="384"/>
      <c r="X979" s="384"/>
      <c r="Y979" s="384"/>
      <c r="Z979" s="384"/>
    </row>
    <row r="980" spans="1:26" ht="18" customHeight="1" x14ac:dyDescent="0.25">
      <c r="A980" s="384"/>
      <c r="B980" s="4"/>
      <c r="C980" s="384"/>
      <c r="D980" s="403"/>
      <c r="E980" s="384"/>
      <c r="F980" s="384"/>
      <c r="G980" s="384"/>
      <c r="H980" s="384"/>
      <c r="I980" s="384"/>
      <c r="J980" s="384"/>
      <c r="K980" s="384"/>
      <c r="L980" s="384"/>
      <c r="M980" s="384"/>
      <c r="N980" s="384"/>
      <c r="O980" s="384"/>
      <c r="P980" s="384"/>
      <c r="Q980" s="384"/>
      <c r="R980" s="384"/>
      <c r="S980" s="384"/>
      <c r="T980" s="384"/>
      <c r="U980" s="384"/>
      <c r="V980" s="384"/>
      <c r="W980" s="384"/>
      <c r="X980" s="384"/>
      <c r="Y980" s="384"/>
      <c r="Z980" s="384"/>
    </row>
    <row r="981" spans="1:26" ht="18" customHeight="1" x14ac:dyDescent="0.25">
      <c r="A981" s="384"/>
      <c r="B981" s="4"/>
      <c r="C981" s="384"/>
      <c r="D981" s="403"/>
      <c r="E981" s="384"/>
      <c r="F981" s="384"/>
      <c r="G981" s="384"/>
      <c r="H981" s="384"/>
      <c r="I981" s="384"/>
      <c r="J981" s="384"/>
      <c r="K981" s="384"/>
      <c r="L981" s="384"/>
      <c r="M981" s="384"/>
      <c r="N981" s="384"/>
      <c r="O981" s="384"/>
      <c r="P981" s="384"/>
      <c r="Q981" s="384"/>
      <c r="R981" s="384"/>
      <c r="S981" s="384"/>
      <c r="T981" s="384"/>
      <c r="U981" s="384"/>
      <c r="V981" s="384"/>
      <c r="W981" s="384"/>
      <c r="X981" s="384"/>
      <c r="Y981" s="384"/>
      <c r="Z981" s="384"/>
    </row>
    <row r="982" spans="1:26" ht="18" customHeight="1" x14ac:dyDescent="0.25">
      <c r="A982" s="384"/>
      <c r="B982" s="4"/>
      <c r="C982" s="384"/>
      <c r="D982" s="403"/>
      <c r="E982" s="384"/>
      <c r="F982" s="384"/>
      <c r="G982" s="384"/>
      <c r="H982" s="384"/>
      <c r="I982" s="384"/>
      <c r="J982" s="384"/>
      <c r="K982" s="384"/>
      <c r="L982" s="384"/>
      <c r="M982" s="384"/>
      <c r="N982" s="384"/>
      <c r="O982" s="384"/>
      <c r="P982" s="384"/>
      <c r="Q982" s="384"/>
      <c r="R982" s="384"/>
      <c r="S982" s="384"/>
      <c r="T982" s="384"/>
      <c r="U982" s="384"/>
      <c r="V982" s="384"/>
      <c r="W982" s="384"/>
      <c r="X982" s="384"/>
      <c r="Y982" s="384"/>
      <c r="Z982" s="384"/>
    </row>
    <row r="983" spans="1:26" ht="18" customHeight="1" x14ac:dyDescent="0.25">
      <c r="A983" s="384"/>
      <c r="B983" s="4"/>
      <c r="C983" s="384"/>
      <c r="D983" s="403"/>
      <c r="E983" s="384"/>
      <c r="F983" s="384"/>
      <c r="G983" s="384"/>
      <c r="H983" s="384"/>
      <c r="I983" s="384"/>
      <c r="J983" s="384"/>
      <c r="K983" s="384"/>
      <c r="L983" s="384"/>
      <c r="M983" s="384"/>
      <c r="N983" s="384"/>
      <c r="O983" s="384"/>
      <c r="P983" s="384"/>
      <c r="Q983" s="384"/>
      <c r="R983" s="384"/>
      <c r="S983" s="384"/>
      <c r="T983" s="384"/>
      <c r="U983" s="384"/>
      <c r="V983" s="384"/>
      <c r="W983" s="384"/>
      <c r="X983" s="384"/>
      <c r="Y983" s="384"/>
      <c r="Z983" s="384"/>
    </row>
    <row r="984" spans="1:26" ht="18" customHeight="1" x14ac:dyDescent="0.25">
      <c r="A984" s="384"/>
      <c r="B984" s="4"/>
      <c r="C984" s="384"/>
      <c r="D984" s="403"/>
      <c r="E984" s="384"/>
      <c r="F984" s="384"/>
      <c r="G984" s="384"/>
      <c r="H984" s="384"/>
      <c r="I984" s="384"/>
      <c r="J984" s="384"/>
      <c r="K984" s="384"/>
      <c r="L984" s="384"/>
      <c r="M984" s="384"/>
      <c r="N984" s="384"/>
      <c r="O984" s="384"/>
      <c r="P984" s="384"/>
      <c r="Q984" s="384"/>
      <c r="R984" s="384"/>
      <c r="S984" s="384"/>
      <c r="T984" s="384"/>
      <c r="U984" s="384"/>
      <c r="V984" s="384"/>
      <c r="W984" s="384"/>
      <c r="X984" s="384"/>
      <c r="Y984" s="384"/>
      <c r="Z984" s="384"/>
    </row>
    <row r="985" spans="1:26" ht="18" customHeight="1" x14ac:dyDescent="0.25">
      <c r="A985" s="384"/>
      <c r="B985" s="4"/>
      <c r="C985" s="384"/>
      <c r="D985" s="403"/>
      <c r="E985" s="384"/>
      <c r="F985" s="384"/>
      <c r="G985" s="384"/>
      <c r="H985" s="384"/>
      <c r="I985" s="384"/>
      <c r="J985" s="384"/>
      <c r="K985" s="384"/>
      <c r="L985" s="384"/>
      <c r="M985" s="384"/>
      <c r="N985" s="384"/>
      <c r="O985" s="384"/>
      <c r="P985" s="384"/>
      <c r="Q985" s="384"/>
      <c r="R985" s="384"/>
      <c r="S985" s="384"/>
      <c r="T985" s="384"/>
      <c r="U985" s="384"/>
      <c r="V985" s="384"/>
      <c r="W985" s="384"/>
      <c r="X985" s="384"/>
      <c r="Y985" s="384"/>
      <c r="Z985" s="384"/>
    </row>
    <row r="986" spans="1:26" ht="18" customHeight="1" x14ac:dyDescent="0.25">
      <c r="A986" s="384"/>
      <c r="B986" s="4"/>
      <c r="C986" s="384"/>
      <c r="D986" s="403"/>
      <c r="E986" s="384"/>
      <c r="F986" s="384"/>
      <c r="G986" s="384"/>
      <c r="H986" s="384"/>
      <c r="I986" s="384"/>
      <c r="J986" s="384"/>
      <c r="K986" s="384"/>
      <c r="L986" s="384"/>
      <c r="M986" s="384"/>
      <c r="N986" s="384"/>
      <c r="O986" s="384"/>
      <c r="P986" s="384"/>
      <c r="Q986" s="384"/>
      <c r="R986" s="384"/>
      <c r="S986" s="384"/>
      <c r="T986" s="384"/>
      <c r="U986" s="384"/>
      <c r="V986" s="384"/>
      <c r="W986" s="384"/>
      <c r="X986" s="384"/>
      <c r="Y986" s="384"/>
      <c r="Z986" s="384"/>
    </row>
    <row r="987" spans="1:26" ht="18" customHeight="1" x14ac:dyDescent="0.25">
      <c r="A987" s="384"/>
      <c r="B987" s="4"/>
      <c r="C987" s="384"/>
      <c r="D987" s="403"/>
      <c r="E987" s="384"/>
      <c r="F987" s="384"/>
      <c r="G987" s="384"/>
      <c r="H987" s="384"/>
      <c r="I987" s="384"/>
      <c r="J987" s="384"/>
      <c r="K987" s="384"/>
      <c r="L987" s="384"/>
      <c r="M987" s="384"/>
      <c r="N987" s="384"/>
      <c r="O987" s="384"/>
      <c r="P987" s="384"/>
      <c r="Q987" s="384"/>
      <c r="R987" s="384"/>
      <c r="S987" s="384"/>
      <c r="T987" s="384"/>
      <c r="U987" s="384"/>
      <c r="V987" s="384"/>
      <c r="W987" s="384"/>
      <c r="X987" s="384"/>
      <c r="Y987" s="384"/>
      <c r="Z987" s="384"/>
    </row>
    <row r="988" spans="1:26" ht="18" customHeight="1" x14ac:dyDescent="0.25">
      <c r="A988" s="384"/>
      <c r="B988" s="4"/>
      <c r="C988" s="384"/>
      <c r="D988" s="403"/>
      <c r="E988" s="384"/>
      <c r="F988" s="384"/>
      <c r="G988" s="384"/>
      <c r="H988" s="384"/>
      <c r="I988" s="384"/>
      <c r="J988" s="384"/>
      <c r="K988" s="384"/>
      <c r="L988" s="384"/>
      <c r="M988" s="384"/>
      <c r="N988" s="384"/>
      <c r="O988" s="384"/>
      <c r="P988" s="384"/>
      <c r="Q988" s="384"/>
      <c r="R988" s="384"/>
      <c r="S988" s="384"/>
      <c r="T988" s="384"/>
      <c r="U988" s="384"/>
      <c r="V988" s="384"/>
      <c r="W988" s="384"/>
      <c r="X988" s="384"/>
      <c r="Y988" s="384"/>
      <c r="Z988" s="384"/>
    </row>
    <row r="989" spans="1:26" ht="18" customHeight="1" x14ac:dyDescent="0.25">
      <c r="A989" s="384"/>
      <c r="B989" s="4"/>
      <c r="C989" s="384"/>
      <c r="D989" s="403"/>
      <c r="E989" s="384"/>
      <c r="F989" s="384"/>
      <c r="G989" s="384"/>
      <c r="H989" s="384"/>
      <c r="I989" s="384"/>
      <c r="J989" s="384"/>
      <c r="K989" s="384"/>
      <c r="L989" s="384"/>
      <c r="M989" s="384"/>
      <c r="N989" s="384"/>
      <c r="O989" s="384"/>
      <c r="P989" s="384"/>
      <c r="Q989" s="384"/>
      <c r="R989" s="384"/>
      <c r="S989" s="384"/>
      <c r="T989" s="384"/>
      <c r="U989" s="384"/>
      <c r="V989" s="384"/>
      <c r="W989" s="384"/>
      <c r="X989" s="384"/>
      <c r="Y989" s="384"/>
      <c r="Z989" s="384"/>
    </row>
    <row r="990" spans="1:26" ht="18" customHeight="1" x14ac:dyDescent="0.25">
      <c r="A990" s="384"/>
      <c r="B990" s="4"/>
      <c r="C990" s="384"/>
      <c r="D990" s="403"/>
      <c r="E990" s="384"/>
      <c r="F990" s="384"/>
      <c r="G990" s="384"/>
      <c r="H990" s="384"/>
      <c r="I990" s="384"/>
      <c r="J990" s="384"/>
      <c r="K990" s="384"/>
      <c r="L990" s="384"/>
      <c r="M990" s="384"/>
      <c r="N990" s="384"/>
      <c r="O990" s="384"/>
      <c r="P990" s="384"/>
      <c r="Q990" s="384"/>
      <c r="R990" s="384"/>
      <c r="S990" s="384"/>
      <c r="T990" s="384"/>
      <c r="U990" s="384"/>
      <c r="V990" s="384"/>
      <c r="W990" s="384"/>
      <c r="X990" s="384"/>
      <c r="Y990" s="384"/>
      <c r="Z990" s="384"/>
    </row>
    <row r="991" spans="1:26" ht="18" customHeight="1" x14ac:dyDescent="0.25">
      <c r="A991" s="384"/>
      <c r="B991" s="4"/>
      <c r="C991" s="384"/>
      <c r="D991" s="403"/>
      <c r="E991" s="384"/>
      <c r="F991" s="384"/>
      <c r="G991" s="384"/>
      <c r="H991" s="384"/>
      <c r="I991" s="384"/>
      <c r="J991" s="384"/>
      <c r="K991" s="384"/>
      <c r="L991" s="384"/>
      <c r="M991" s="384"/>
      <c r="N991" s="384"/>
      <c r="O991" s="384"/>
      <c r="P991" s="384"/>
      <c r="Q991" s="384"/>
      <c r="R991" s="384"/>
      <c r="S991" s="384"/>
      <c r="T991" s="384"/>
      <c r="U991" s="384"/>
      <c r="V991" s="384"/>
      <c r="W991" s="384"/>
      <c r="X991" s="384"/>
      <c r="Y991" s="384"/>
      <c r="Z991" s="384"/>
    </row>
    <row r="992" spans="1:26" ht="18" customHeight="1" x14ac:dyDescent="0.25">
      <c r="A992" s="384"/>
      <c r="B992" s="4"/>
      <c r="C992" s="384"/>
      <c r="D992" s="403"/>
      <c r="E992" s="384"/>
      <c r="F992" s="384"/>
      <c r="G992" s="384"/>
      <c r="H992" s="384"/>
      <c r="I992" s="384"/>
      <c r="J992" s="384"/>
      <c r="K992" s="384"/>
      <c r="L992" s="384"/>
      <c r="M992" s="384"/>
      <c r="N992" s="384"/>
      <c r="O992" s="384"/>
      <c r="P992" s="384"/>
      <c r="Q992" s="384"/>
      <c r="R992" s="384"/>
      <c r="S992" s="384"/>
      <c r="T992" s="384"/>
      <c r="U992" s="384"/>
      <c r="V992" s="384"/>
      <c r="W992" s="384"/>
      <c r="X992" s="384"/>
      <c r="Y992" s="384"/>
      <c r="Z992" s="384"/>
    </row>
    <row r="993" spans="1:26" ht="18" customHeight="1" x14ac:dyDescent="0.25">
      <c r="A993" s="384"/>
      <c r="B993" s="4"/>
      <c r="C993" s="384"/>
      <c r="D993" s="403"/>
      <c r="E993" s="384"/>
      <c r="F993" s="384"/>
      <c r="G993" s="384"/>
      <c r="H993" s="384"/>
      <c r="I993" s="384"/>
      <c r="J993" s="384"/>
      <c r="K993" s="384"/>
      <c r="L993" s="384"/>
      <c r="M993" s="384"/>
      <c r="N993" s="384"/>
      <c r="O993" s="384"/>
      <c r="P993" s="384"/>
      <c r="Q993" s="384"/>
      <c r="R993" s="384"/>
      <c r="S993" s="384"/>
      <c r="T993" s="384"/>
      <c r="U993" s="384"/>
      <c r="V993" s="384"/>
      <c r="W993" s="384"/>
      <c r="X993" s="384"/>
      <c r="Y993" s="384"/>
      <c r="Z993" s="384"/>
    </row>
    <row r="994" spans="1:26" ht="18" customHeight="1" x14ac:dyDescent="0.25">
      <c r="A994" s="384"/>
      <c r="B994" s="4"/>
      <c r="C994" s="384"/>
      <c r="D994" s="403"/>
      <c r="E994" s="384"/>
      <c r="F994" s="384"/>
      <c r="G994" s="384"/>
      <c r="H994" s="384"/>
      <c r="I994" s="384"/>
      <c r="J994" s="384"/>
      <c r="K994" s="384"/>
      <c r="L994" s="384"/>
      <c r="M994" s="384"/>
      <c r="N994" s="384"/>
      <c r="O994" s="384"/>
      <c r="P994" s="384"/>
      <c r="Q994" s="384"/>
      <c r="R994" s="384"/>
      <c r="S994" s="384"/>
      <c r="T994" s="384"/>
      <c r="U994" s="384"/>
      <c r="V994" s="384"/>
      <c r="W994" s="384"/>
      <c r="X994" s="384"/>
      <c r="Y994" s="384"/>
      <c r="Z994" s="384"/>
    </row>
    <row r="995" spans="1:26" ht="18" customHeight="1" x14ac:dyDescent="0.25">
      <c r="A995" s="384"/>
      <c r="B995" s="4"/>
      <c r="C995" s="384"/>
      <c r="D995" s="403"/>
      <c r="E995" s="384"/>
      <c r="F995" s="384"/>
      <c r="G995" s="384"/>
      <c r="H995" s="384"/>
      <c r="I995" s="384"/>
      <c r="J995" s="384"/>
      <c r="K995" s="384"/>
      <c r="L995" s="384"/>
      <c r="M995" s="384"/>
      <c r="N995" s="384"/>
      <c r="O995" s="384"/>
      <c r="P995" s="384"/>
      <c r="Q995" s="384"/>
      <c r="R995" s="384"/>
      <c r="S995" s="384"/>
      <c r="T995" s="384"/>
      <c r="U995" s="384"/>
      <c r="V995" s="384"/>
      <c r="W995" s="384"/>
      <c r="X995" s="384"/>
      <c r="Y995" s="384"/>
      <c r="Z995" s="384"/>
    </row>
    <row r="996" spans="1:26" ht="18" customHeight="1" x14ac:dyDescent="0.25">
      <c r="A996" s="384"/>
      <c r="B996" s="4"/>
      <c r="C996" s="384"/>
      <c r="D996" s="403"/>
      <c r="E996" s="384"/>
      <c r="F996" s="384"/>
      <c r="G996" s="384"/>
      <c r="H996" s="384"/>
      <c r="I996" s="384"/>
      <c r="J996" s="384"/>
      <c r="K996" s="384"/>
      <c r="L996" s="384"/>
      <c r="M996" s="384"/>
      <c r="N996" s="384"/>
      <c r="O996" s="384"/>
      <c r="P996" s="384"/>
      <c r="Q996" s="384"/>
      <c r="R996" s="384"/>
      <c r="S996" s="384"/>
      <c r="T996" s="384"/>
      <c r="U996" s="384"/>
      <c r="V996" s="384"/>
      <c r="W996" s="384"/>
      <c r="X996" s="384"/>
      <c r="Y996" s="384"/>
      <c r="Z996" s="384"/>
    </row>
    <row r="997" spans="1:26" ht="18" customHeight="1" x14ac:dyDescent="0.25">
      <c r="A997" s="384"/>
      <c r="B997" s="4"/>
      <c r="C997" s="384"/>
      <c r="D997" s="403"/>
      <c r="E997" s="384"/>
      <c r="F997" s="384"/>
      <c r="G997" s="384"/>
      <c r="H997" s="384"/>
      <c r="I997" s="384"/>
      <c r="J997" s="384"/>
      <c r="K997" s="384"/>
      <c r="L997" s="384"/>
      <c r="M997" s="384"/>
      <c r="N997" s="384"/>
      <c r="O997" s="384"/>
      <c r="P997" s="384"/>
      <c r="Q997" s="384"/>
      <c r="R997" s="384"/>
      <c r="S997" s="384"/>
      <c r="T997" s="384"/>
      <c r="U997" s="384"/>
      <c r="V997" s="384"/>
      <c r="W997" s="384"/>
      <c r="X997" s="384"/>
      <c r="Y997" s="384"/>
      <c r="Z997" s="384"/>
    </row>
    <row r="998" spans="1:26" ht="18" customHeight="1" x14ac:dyDescent="0.25">
      <c r="A998" s="384"/>
      <c r="B998" s="4"/>
      <c r="C998" s="384"/>
      <c r="D998" s="403"/>
      <c r="E998" s="384"/>
      <c r="F998" s="384"/>
      <c r="G998" s="384"/>
      <c r="H998" s="384"/>
      <c r="I998" s="384"/>
      <c r="J998" s="384"/>
      <c r="K998" s="384"/>
      <c r="L998" s="384"/>
      <c r="M998" s="384"/>
      <c r="N998" s="384"/>
      <c r="O998" s="384"/>
      <c r="P998" s="384"/>
      <c r="Q998" s="384"/>
      <c r="R998" s="384"/>
      <c r="S998" s="384"/>
      <c r="T998" s="384"/>
      <c r="U998" s="384"/>
      <c r="V998" s="384"/>
      <c r="W998" s="384"/>
      <c r="X998" s="384"/>
      <c r="Y998" s="384"/>
      <c r="Z998" s="384"/>
    </row>
    <row r="999" spans="1:26" ht="18" customHeight="1" x14ac:dyDescent="0.25">
      <c r="A999" s="384"/>
      <c r="B999" s="4"/>
      <c r="C999" s="384"/>
      <c r="D999" s="403"/>
      <c r="E999" s="384"/>
      <c r="F999" s="384"/>
      <c r="G999" s="384"/>
      <c r="H999" s="384"/>
      <c r="I999" s="384"/>
      <c r="J999" s="384"/>
      <c r="K999" s="384"/>
      <c r="L999" s="384"/>
      <c r="M999" s="384"/>
      <c r="N999" s="384"/>
      <c r="O999" s="384"/>
      <c r="P999" s="384"/>
      <c r="Q999" s="384"/>
      <c r="R999" s="384"/>
      <c r="S999" s="384"/>
      <c r="T999" s="384"/>
      <c r="U999" s="384"/>
      <c r="V999" s="384"/>
      <c r="W999" s="384"/>
      <c r="X999" s="384"/>
      <c r="Y999" s="384"/>
      <c r="Z999" s="384"/>
    </row>
    <row r="1000" spans="1:26" ht="18" customHeight="1" x14ac:dyDescent="0.25">
      <c r="A1000" s="384"/>
      <c r="B1000" s="4"/>
      <c r="C1000" s="384"/>
      <c r="D1000" s="403"/>
      <c r="E1000" s="384"/>
      <c r="F1000" s="384"/>
      <c r="G1000" s="384"/>
      <c r="H1000" s="384"/>
      <c r="I1000" s="384"/>
      <c r="J1000" s="384"/>
      <c r="K1000" s="384"/>
      <c r="L1000" s="384"/>
      <c r="M1000" s="384"/>
      <c r="N1000" s="384"/>
      <c r="O1000" s="384"/>
      <c r="P1000" s="384"/>
      <c r="Q1000" s="384"/>
      <c r="R1000" s="384"/>
      <c r="S1000" s="384"/>
      <c r="T1000" s="384"/>
      <c r="U1000" s="384"/>
      <c r="V1000" s="384"/>
      <c r="W1000" s="384"/>
      <c r="X1000" s="384"/>
      <c r="Y1000" s="384"/>
      <c r="Z1000" s="384"/>
    </row>
  </sheetData>
  <mergeCells count="2">
    <mergeCell ref="A1:E1"/>
    <mergeCell ref="B4:C4"/>
  </mergeCells>
  <pageMargins left="0.59055118110236227" right="0.59055118110236227" top="0.70866141732283472" bottom="0.59055118110236227" header="0" footer="0"/>
  <pageSetup scale="85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REKAP</vt:lpstr>
      <vt:lpstr>RAB Type</vt:lpstr>
      <vt:lpstr>BACKUP PERHITUNGAN</vt:lpstr>
      <vt:lpstr>HSPK 2014</vt:lpstr>
      <vt:lpstr>BAHAN</vt:lpstr>
      <vt:lpstr>bu</vt:lpstr>
      <vt:lpstr>bv</vt:lpstr>
      <vt:lpstr>PT_CV</vt:lpstr>
      <vt:lpstr>BAHAN!Tempat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LENOVO</cp:lastModifiedBy>
  <dcterms:created xsi:type="dcterms:W3CDTF">2013-01-09T05:32:11Z</dcterms:created>
  <dcterms:modified xsi:type="dcterms:W3CDTF">2023-06-15T06:44:43Z</dcterms:modified>
</cp:coreProperties>
</file>