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gsuran &amp; Tabel Harga" sheetId="1" r:id="rId4"/>
  </sheets>
  <definedNames/>
  <calcPr/>
  <extLst>
    <ext uri="GoogleSheetsCustomDataVersion1">
      <go:sheetsCustomData xmlns:go="http://customooxmlschemas.google.com/" r:id="rId5" roundtripDataSignature="AMtx7mj5+54LDW29UD2vlM27QtSnvoVIkQ=="/>
    </ext>
  </extLst>
</workbook>
</file>

<file path=xl/sharedStrings.xml><?xml version="1.0" encoding="utf-8"?>
<sst xmlns="http://schemas.openxmlformats.org/spreadsheetml/2006/main" count="40" uniqueCount="20">
  <si>
    <t>*) Kolom Kuning yang diisi</t>
  </si>
  <si>
    <t>Menghitung Jumlah Angsuran per Bulan</t>
  </si>
  <si>
    <t>Menghitung Jumlah DP ( Angsuran ditetapkan)</t>
  </si>
  <si>
    <t>Harga Cash</t>
  </si>
  <si>
    <t>DP</t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</si>
  <si>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(bulan)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</si>
  <si>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(bulan)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</si>
  <si>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(tahun)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</si>
  <si>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(tahun)</t>
    </r>
  </si>
  <si>
    <t xml:space="preserve">Margin </t>
  </si>
  <si>
    <t>Angsuran / bln</t>
  </si>
  <si>
    <t>Total DP</t>
  </si>
  <si>
    <t>Total Nilai Kredit</t>
  </si>
  <si>
    <r>
      <rPr>
        <rFont val="Calibri"/>
        <b/>
        <color rgb="FFFF0000"/>
        <sz val="9.0"/>
      </rPr>
      <t>Total DP</t>
    </r>
    <r>
      <rPr>
        <rFont val="Calibri"/>
        <color theme="1"/>
        <sz val="9.0"/>
      </rPr>
      <t xml:space="preserve"> = </t>
    </r>
    <r>
      <rPr>
        <rFont val="Calibri"/>
        <b/>
        <color rgb="FF00B050"/>
        <sz val="9.0"/>
      </rPr>
      <t>Harga Cash</t>
    </r>
    <r>
      <rPr>
        <rFont val="Calibri"/>
        <color theme="1"/>
        <sz val="9.0"/>
      </rPr>
      <t xml:space="preserve"> - {</t>
    </r>
    <r>
      <rPr>
        <rFont val="Calibri"/>
        <b/>
        <color rgb="FF0070C0"/>
        <sz val="9.0"/>
      </rPr>
      <t>(Tenor bln x Angsuran)/margin selama selama jumlah tenor</t>
    </r>
    <r>
      <rPr>
        <rFont val="Calibri"/>
        <color theme="1"/>
        <sz val="9.0"/>
      </rPr>
      <t>)}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</si>
  <si>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(bulan)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</si>
  <si>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(tahun)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</si>
  <si>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(bulan)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</si>
  <si>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(tahun)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</si>
  <si>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(bulan)</t>
    </r>
  </si>
  <si>
    <r>
      <rPr>
        <rFont val="Calibri"/>
        <color theme="1"/>
      </rPr>
      <t xml:space="preserve">Tenor </t>
    </r>
    <r>
      <rPr>
        <rFont val="Calibri"/>
        <color theme="1"/>
        <sz val="8.0"/>
      </rPr>
      <t>(tahun)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</si>
</sst>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_);_(@_)"/>
  </numFmts>
  <fonts count="6">
    <font>
      <sz val="11.0"/>
      <color theme="1"/>
      <name val="Calibri"/>
      <scheme val="minor"/>
    </font>
    <font>
      <sz val="11.0"/>
      <color rgb="FFFF000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Font="1"/>
    <xf borderId="1" fillId="3" fontId="2" numFmtId="164" xfId="0" applyAlignment="1" applyBorder="1" applyFill="1" applyFont="1" applyNumberFormat="1">
      <alignment readingOrder="0"/>
    </xf>
    <xf borderId="1" fillId="3" fontId="2" numFmtId="164" xfId="0" applyBorder="1" applyFont="1" applyNumberFormat="1"/>
    <xf borderId="1" fillId="3" fontId="2" numFmtId="9" xfId="0" applyBorder="1" applyFont="1" applyNumberFormat="1"/>
    <xf borderId="1" fillId="4" fontId="2" numFmtId="164" xfId="0" applyBorder="1" applyFill="1" applyFont="1" applyNumberFormat="1"/>
    <xf borderId="1" fillId="4" fontId="2" numFmtId="9" xfId="0" applyBorder="1" applyFont="1" applyNumberFormat="1"/>
    <xf borderId="1" fillId="3" fontId="2" numFmtId="9" xfId="0" applyAlignment="1" applyBorder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4.14"/>
    <col customWidth="1" min="3" max="3" width="6.71"/>
    <col customWidth="1" min="4" max="4" width="15.43"/>
    <col customWidth="1" min="5" max="5" width="8.71"/>
    <col customWidth="1" min="6" max="6" width="16.57"/>
    <col customWidth="1" min="7" max="7" width="7.43"/>
    <col customWidth="1" min="8" max="8" width="17.57"/>
    <col customWidth="1" min="9" max="26" width="8.71"/>
  </cols>
  <sheetData>
    <row r="1">
      <c r="B1" s="1" t="s">
        <v>0</v>
      </c>
      <c r="F1" s="1" t="s">
        <v>0</v>
      </c>
    </row>
    <row r="2" ht="20.25" customHeight="1">
      <c r="B2" s="2" t="s">
        <v>1</v>
      </c>
      <c r="C2" s="2"/>
      <c r="D2" s="2"/>
      <c r="F2" s="2" t="s">
        <v>2</v>
      </c>
      <c r="G2" s="2"/>
      <c r="H2" s="2"/>
    </row>
    <row r="3" ht="18.75" customHeight="1">
      <c r="B3" s="3" t="s">
        <v>3</v>
      </c>
      <c r="D3" s="4">
        <v>5.54E8</v>
      </c>
      <c r="F3" s="3" t="s">
        <v>3</v>
      </c>
      <c r="H3" s="5">
        <v>3.96E8</v>
      </c>
    </row>
    <row r="4" ht="20.25" customHeight="1">
      <c r="B4" s="3" t="s">
        <v>4</v>
      </c>
      <c r="C4" s="6">
        <v>0.3</v>
      </c>
      <c r="D4" s="7">
        <f>D3*C4</f>
        <v>166200000</v>
      </c>
      <c r="F4" s="3" t="s">
        <v>5</v>
      </c>
      <c r="H4" s="5">
        <v>120.0</v>
      </c>
    </row>
    <row r="5" ht="20.25" customHeight="1">
      <c r="B5" s="3" t="s">
        <v>6</v>
      </c>
      <c r="D5" s="4">
        <v>120.0</v>
      </c>
      <c r="F5" s="3" t="s">
        <v>7</v>
      </c>
      <c r="H5" s="7">
        <f>H4/12</f>
        <v>10</v>
      </c>
    </row>
    <row r="6" ht="21.0" customHeight="1">
      <c r="B6" s="3" t="s">
        <v>8</v>
      </c>
      <c r="D6" s="7">
        <f>D5/12</f>
        <v>10</v>
      </c>
      <c r="F6" s="3" t="s">
        <v>9</v>
      </c>
      <c r="G6" s="6">
        <v>0.12</v>
      </c>
      <c r="H6" s="8">
        <f>(G6*H5)+100%</f>
        <v>2.2</v>
      </c>
    </row>
    <row r="7" ht="21.0" customHeight="1">
      <c r="B7" s="3" t="s">
        <v>9</v>
      </c>
      <c r="C7" s="9">
        <v>0.1</v>
      </c>
      <c r="D7" s="8">
        <f>(C7*D6)+100%</f>
        <v>2</v>
      </c>
      <c r="F7" s="3" t="s">
        <v>10</v>
      </c>
      <c r="H7" s="5">
        <v>2500000.0</v>
      </c>
    </row>
    <row r="8" ht="18.75" customHeight="1">
      <c r="B8" s="3" t="s">
        <v>10</v>
      </c>
      <c r="D8" s="7">
        <f>((D3-D4)*D7)/D5</f>
        <v>6463333.333</v>
      </c>
      <c r="F8" s="10" t="s">
        <v>11</v>
      </c>
      <c r="H8" s="7">
        <f>H3-((H4*H7)/H6)</f>
        <v>259636363.6</v>
      </c>
    </row>
    <row r="9">
      <c r="B9" s="3" t="s">
        <v>12</v>
      </c>
      <c r="D9" s="7">
        <f>D4+(D5*D8)</f>
        <v>941800000</v>
      </c>
      <c r="F9" s="3" t="s">
        <v>12</v>
      </c>
      <c r="H9" s="7">
        <f>H8+(H7*H4)</f>
        <v>559636363.6</v>
      </c>
    </row>
    <row r="11">
      <c r="B11" s="3" t="s">
        <v>3</v>
      </c>
      <c r="D11" s="5">
        <f>D3</f>
        <v>554000000</v>
      </c>
    </row>
    <row r="12">
      <c r="B12" s="3" t="s">
        <v>4</v>
      </c>
      <c r="C12" s="6">
        <v>0.3</v>
      </c>
      <c r="D12" s="7">
        <f>D11*C12</f>
        <v>166200000</v>
      </c>
      <c r="F12" s="11" t="s">
        <v>13</v>
      </c>
    </row>
    <row r="13">
      <c r="B13" s="3" t="s">
        <v>14</v>
      </c>
      <c r="D13" s="5">
        <v>84.0</v>
      </c>
    </row>
    <row r="14">
      <c r="B14" s="3" t="s">
        <v>15</v>
      </c>
      <c r="D14" s="7">
        <f>D13/12</f>
        <v>7</v>
      </c>
      <c r="F14" s="3" t="s">
        <v>3</v>
      </c>
      <c r="H14" s="5">
        <v>5.32E8</v>
      </c>
    </row>
    <row r="15">
      <c r="B15" s="3" t="s">
        <v>9</v>
      </c>
      <c r="C15" s="6">
        <f>C7</f>
        <v>0.1</v>
      </c>
      <c r="D15" s="8">
        <f>(C15*D14)+100%</f>
        <v>1.7</v>
      </c>
      <c r="F15" s="3" t="s">
        <v>4</v>
      </c>
      <c r="G15" s="6">
        <v>0.3</v>
      </c>
      <c r="H15" s="7">
        <f>H14*G15</f>
        <v>159600000</v>
      </c>
    </row>
    <row r="16" ht="15.0" customHeight="1">
      <c r="B16" s="3" t="s">
        <v>10</v>
      </c>
      <c r="D16" s="7">
        <f>((D11-D12)*D15)/D13</f>
        <v>7848333.333</v>
      </c>
      <c r="F16" s="3" t="s">
        <v>16</v>
      </c>
      <c r="H16" s="5">
        <v>12.0</v>
      </c>
    </row>
    <row r="17">
      <c r="B17" s="3" t="s">
        <v>12</v>
      </c>
      <c r="D17" s="7">
        <f>D12+(D13*D16)</f>
        <v>825460000</v>
      </c>
      <c r="F17" s="3" t="s">
        <v>17</v>
      </c>
      <c r="H17" s="7">
        <f>H16/12</f>
        <v>1</v>
      </c>
    </row>
    <row r="18" ht="15.0" customHeight="1">
      <c r="F18" s="3" t="s">
        <v>9</v>
      </c>
      <c r="G18" s="6">
        <v>0.05</v>
      </c>
      <c r="H18" s="8">
        <f>(G18*H17)+100%</f>
        <v>1.05</v>
      </c>
    </row>
    <row r="19">
      <c r="B19" s="3" t="s">
        <v>3</v>
      </c>
      <c r="D19" s="5">
        <f>D11</f>
        <v>554000000</v>
      </c>
      <c r="F19" s="3" t="s">
        <v>10</v>
      </c>
      <c r="H19" s="7">
        <f>((H14-H15)*H18)/H16</f>
        <v>32585000</v>
      </c>
    </row>
    <row r="20">
      <c r="B20" s="3" t="s">
        <v>4</v>
      </c>
      <c r="C20" s="6">
        <v>0.3</v>
      </c>
      <c r="D20" s="7">
        <f>D19*C20</f>
        <v>166200000</v>
      </c>
      <c r="F20" s="3" t="s">
        <v>12</v>
      </c>
      <c r="H20" s="7">
        <f>H15+(H16*H19)</f>
        <v>550620000</v>
      </c>
    </row>
    <row r="21" ht="15.75" customHeight="1">
      <c r="B21" s="3" t="s">
        <v>18</v>
      </c>
      <c r="D21" s="5">
        <v>120.0</v>
      </c>
    </row>
    <row r="22" ht="15.75" customHeight="1">
      <c r="B22" s="3" t="s">
        <v>19</v>
      </c>
      <c r="D22" s="7">
        <f>D21/12</f>
        <v>10</v>
      </c>
    </row>
    <row r="23" ht="15.75" customHeight="1">
      <c r="B23" s="3" t="s">
        <v>9</v>
      </c>
      <c r="C23" s="6">
        <f>C15</f>
        <v>0.1</v>
      </c>
      <c r="D23" s="8">
        <f>(C23*D22)+100%</f>
        <v>2</v>
      </c>
    </row>
    <row r="24" ht="15.75" customHeight="1">
      <c r="B24" s="3" t="s">
        <v>10</v>
      </c>
      <c r="D24" s="7">
        <f>((D19-D20)*D23)/D21</f>
        <v>6463333.333</v>
      </c>
      <c r="F24" s="12"/>
    </row>
    <row r="25" ht="15.75" customHeight="1">
      <c r="B25" s="3" t="s">
        <v>12</v>
      </c>
      <c r="D25" s="7">
        <f>D20+(D21*D24)</f>
        <v>941800000</v>
      </c>
      <c r="F25" s="1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headerFooter>
    <oddHeader>&amp;C </oddHeader>
    <oddFooter>&amp;RFQ-1/ PSBM/0079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2014-12-02T17:41:11Z</dcterms:created>
  <dc:creator>Rosyid Aziz</dc:creator>
</cp:coreProperties>
</file>