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flori\iCloudDrive\Desktop\Etudes\Miage\M1-2020-2021\TER\Projet-PHNAK\phnak.com\docs\"/>
    </mc:Choice>
  </mc:AlternateContent>
  <xr:revisionPtr revIDLastSave="0" documentId="13_ncr:1_{34C55A2E-51DF-41D9-89FB-856CC129E50D}" xr6:coauthVersionLast="46" xr6:coauthVersionMax="46" xr10:uidLastSave="{00000000-0000-0000-0000-000000000000}"/>
  <bookViews>
    <workbookView xWindow="-28920" yWindow="-120" windowWidth="29040" windowHeight="15840" activeTab="4" xr2:uid="{8C435FE3-4495-4551-8642-6B7911074B4B}"/>
  </bookViews>
  <sheets>
    <sheet name="Adresse" sheetId="1" r:id="rId1"/>
    <sheet name="Avis" sheetId="2" r:id="rId2"/>
    <sheet name="CarteBancaire" sheetId="3" r:id="rId3"/>
    <sheet name="Categorie" sheetId="4" r:id="rId4"/>
    <sheet name="Client" sheetId="5" r:id="rId5"/>
    <sheet name="CodePromo" sheetId="6" r:id="rId6"/>
    <sheet name="Commande" sheetId="7" r:id="rId7"/>
    <sheet name="LigneCommande" sheetId="8" r:id="rId8"/>
    <sheet name="Marque" sheetId="9" r:id="rId9"/>
    <sheet name="Produit" sheetId="10" r:id="rId10"/>
    <sheet name="SousCat_Produit" sheetId="11" r:id="rId11"/>
    <sheet name="SousCategorie" sheetId="12" r:id="rId1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8" l="1"/>
  <c r="E4" i="8"/>
  <c r="E5" i="8"/>
  <c r="E6" i="8"/>
  <c r="E7" i="8"/>
  <c r="E8" i="8"/>
  <c r="E9" i="8"/>
  <c r="E10" i="8"/>
  <c r="E11" i="8"/>
  <c r="G4" i="2" l="1"/>
  <c r="G5" i="2"/>
  <c r="G6" i="2"/>
  <c r="B2" i="11"/>
  <c r="B3" i="11"/>
  <c r="B4" i="11"/>
  <c r="B5" i="11"/>
  <c r="B6" i="11"/>
  <c r="B7" i="11"/>
  <c r="B8" i="11"/>
  <c r="B9" i="11"/>
  <c r="B10" i="11"/>
  <c r="B11" i="11"/>
  <c r="B12" i="11"/>
  <c r="B13" i="11"/>
  <c r="B14" i="11"/>
  <c r="C3" i="11"/>
  <c r="C4" i="11"/>
  <c r="C5" i="11"/>
  <c r="C6" i="11"/>
  <c r="C7" i="11"/>
  <c r="C8" i="11"/>
  <c r="C9" i="11"/>
  <c r="C10" i="11"/>
  <c r="C11" i="11"/>
  <c r="C12" i="11"/>
  <c r="C13" i="11"/>
  <c r="C14" i="11"/>
  <c r="B14" i="10"/>
  <c r="B13" i="10"/>
  <c r="B12" i="10"/>
  <c r="B11" i="10"/>
  <c r="B10" i="10"/>
  <c r="B9" i="10"/>
  <c r="B8" i="10"/>
  <c r="B7" i="10"/>
  <c r="B6" i="10"/>
  <c r="B5" i="10"/>
  <c r="B4" i="10" l="1"/>
  <c r="G3" i="2"/>
  <c r="G2" i="2"/>
  <c r="E2" i="8"/>
  <c r="C2" i="11"/>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2" i="12"/>
  <c r="B2" i="10"/>
  <c r="B3" i="10"/>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2" i="9"/>
  <c r="D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alcChain>
</file>

<file path=xl/sharedStrings.xml><?xml version="1.0" encoding="utf-8"?>
<sst xmlns="http://schemas.openxmlformats.org/spreadsheetml/2006/main" count="1603" uniqueCount="1231">
  <si>
    <t>Ac Impasse</t>
  </si>
  <si>
    <t>Cherbourg-Octeville</t>
  </si>
  <si>
    <t>France</t>
  </si>
  <si>
    <t>Sed Avenue</t>
  </si>
  <si>
    <t>Saint-Sébastien-sur-Loire</t>
  </si>
  <si>
    <t>Ave</t>
  </si>
  <si>
    <t>Brest</t>
  </si>
  <si>
    <t>Ante. Ave</t>
  </si>
  <si>
    <t>Moulins</t>
  </si>
  <si>
    <t>Morbi Rd.</t>
  </si>
  <si>
    <t>Dijon</t>
  </si>
  <si>
    <t>Tortor. Chemin</t>
  </si>
  <si>
    <t>Saint-Louis</t>
  </si>
  <si>
    <t>Semper Rue</t>
  </si>
  <si>
    <t>Sotteville-lès-Rouen</t>
  </si>
  <si>
    <t>Dignissim. Rd.</t>
  </si>
  <si>
    <t>Creil</t>
  </si>
  <si>
    <t>Arcu. Ave</t>
  </si>
  <si>
    <t>Vierzon</t>
  </si>
  <si>
    <t>In Ave</t>
  </si>
  <si>
    <t>Lanester</t>
  </si>
  <si>
    <t>Est Avenue</t>
  </si>
  <si>
    <t>Strasbourg</t>
  </si>
  <si>
    <t>Mi Chemin</t>
  </si>
  <si>
    <t>Saint-Dié-des-Vosges</t>
  </si>
  <si>
    <t>Pede. Avenue</t>
  </si>
  <si>
    <t>Rennes</t>
  </si>
  <si>
    <t>Ipsum Rue</t>
  </si>
  <si>
    <t>Joué-lès-Tours</t>
  </si>
  <si>
    <t>Diam Ave</t>
  </si>
  <si>
    <t>Bastia</t>
  </si>
  <si>
    <t>Nec Ave</t>
  </si>
  <si>
    <t>Saintes</t>
  </si>
  <si>
    <t>Adipiscing Chemin</t>
  </si>
  <si>
    <t>Montluçon</t>
  </si>
  <si>
    <t>Magna, Ave</t>
  </si>
  <si>
    <t>Martigues</t>
  </si>
  <si>
    <t>Phasellus Impasse</t>
  </si>
  <si>
    <t>Périgueux</t>
  </si>
  <si>
    <t>Mattis Chemin</t>
  </si>
  <si>
    <t>Narbonne</t>
  </si>
  <si>
    <t>In Avenue</t>
  </si>
  <si>
    <t>Saint-Lô</t>
  </si>
  <si>
    <t>Facilisis Chemin</t>
  </si>
  <si>
    <t>Bordeaux</t>
  </si>
  <si>
    <t>Nulla Avenue</t>
  </si>
  <si>
    <t>Dreux</t>
  </si>
  <si>
    <t>Tempor Rue</t>
  </si>
  <si>
    <t>Angoulême</t>
  </si>
  <si>
    <t>Pellentesque Rd.</t>
  </si>
  <si>
    <t>Blois</t>
  </si>
  <si>
    <t>Imperdiet Ave</t>
  </si>
  <si>
    <t>Orléans</t>
  </si>
  <si>
    <t>At Route</t>
  </si>
  <si>
    <t>Calais</t>
  </si>
  <si>
    <t>Pellentesque Avenue</t>
  </si>
  <si>
    <t>Châteauroux</t>
  </si>
  <si>
    <t>Aliquam Ave</t>
  </si>
  <si>
    <t>Sens</t>
  </si>
  <si>
    <t>Integer Rue</t>
  </si>
  <si>
    <t>Nevers</t>
  </si>
  <si>
    <t>Quis Route</t>
  </si>
  <si>
    <t>Congue. Ave</t>
  </si>
  <si>
    <t>Haguenau</t>
  </si>
  <si>
    <t>Tincidunt Av.</t>
  </si>
  <si>
    <t>Est Rue</t>
  </si>
  <si>
    <t>Mulhouse</t>
  </si>
  <si>
    <t>Nulla. Rue</t>
  </si>
  <si>
    <t>Niort</t>
  </si>
  <si>
    <t>Praesent Rd.</t>
  </si>
  <si>
    <t>Amiens</t>
  </si>
  <si>
    <t>Eu Impasse</t>
  </si>
  <si>
    <t>Sapien Route</t>
  </si>
  <si>
    <t>Tincidunt Avenue</t>
  </si>
  <si>
    <t>Malesuada. Ave</t>
  </si>
  <si>
    <t>Morbi Impasse</t>
  </si>
  <si>
    <t>Clermont-Ferrand</t>
  </si>
  <si>
    <t>Gravida Ave</t>
  </si>
  <si>
    <t>Id Av.</t>
  </si>
  <si>
    <t>Charleville-Mézières</t>
  </si>
  <si>
    <t>Scelerisque Rue</t>
  </si>
  <si>
    <t>Et Route</t>
  </si>
  <si>
    <t>Dole</t>
  </si>
  <si>
    <t>Vitae Rd.</t>
  </si>
  <si>
    <t>Laval</t>
  </si>
  <si>
    <t>Amet Rue</t>
  </si>
  <si>
    <t>Carcassonne</t>
  </si>
  <si>
    <t>Vulputate, Impasse</t>
  </si>
  <si>
    <t>Nancy</t>
  </si>
  <si>
    <t>Ornare Avenue</t>
  </si>
  <si>
    <t>Brive-la-Gaillarde</t>
  </si>
  <si>
    <t>Libero Ave</t>
  </si>
  <si>
    <t>Abbeville</t>
  </si>
  <si>
    <t>At Av.</t>
  </si>
  <si>
    <t>Montauban</t>
  </si>
  <si>
    <t>Vitae Route</t>
  </si>
  <si>
    <t>Metz</t>
  </si>
  <si>
    <t>Purus Route</t>
  </si>
  <si>
    <t>Cras Chemin</t>
  </si>
  <si>
    <t>Caen</t>
  </si>
  <si>
    <t>Id, Av.</t>
  </si>
  <si>
    <t>Montbéliard</t>
  </si>
  <si>
    <t>Ac Chemin</t>
  </si>
  <si>
    <t>Tarbes</t>
  </si>
  <si>
    <t>Consectetuer Route</t>
  </si>
  <si>
    <t>Non, Chemin</t>
  </si>
  <si>
    <t>Ajaccio</t>
  </si>
  <si>
    <t>Interdum Avenue</t>
  </si>
  <si>
    <t>Limoges</t>
  </si>
  <si>
    <t>Gravida Impasse</t>
  </si>
  <si>
    <t>Hérouville-Saint-Clair</t>
  </si>
  <si>
    <t>Scelerisque Chemin</t>
  </si>
  <si>
    <t>Épernay</t>
  </si>
  <si>
    <t>Pellentesque Impasse</t>
  </si>
  <si>
    <t>Le Cannet</t>
  </si>
  <si>
    <t>Pretium Route</t>
  </si>
  <si>
    <t>Nantes</t>
  </si>
  <si>
    <t>Magnis Rd.</t>
  </si>
  <si>
    <t>Troyes</t>
  </si>
  <si>
    <t>Quam Chemin</t>
  </si>
  <si>
    <t>Cannes</t>
  </si>
  <si>
    <t>Nunc Av.</t>
  </si>
  <si>
    <t>Besançon</t>
  </si>
  <si>
    <t>Amet, Av.</t>
  </si>
  <si>
    <t>Soissons</t>
  </si>
  <si>
    <t>Dui. Route</t>
  </si>
  <si>
    <t>La Rochelle</t>
  </si>
  <si>
    <t>Hendrerit Rd.</t>
  </si>
  <si>
    <t>Mont-de-Marsan</t>
  </si>
  <si>
    <t>In Rd.</t>
  </si>
  <si>
    <t>Angers</t>
  </si>
  <si>
    <t>Nulla Impasse</t>
  </si>
  <si>
    <t>Saint-Brieuc</t>
  </si>
  <si>
    <t>Rutrum, Avenue</t>
  </si>
  <si>
    <t>Mérignac</t>
  </si>
  <si>
    <t>Elit, Impasse</t>
  </si>
  <si>
    <t>Chalon-sur-Saône</t>
  </si>
  <si>
    <t>Id, Route</t>
  </si>
  <si>
    <t>At Ave</t>
  </si>
  <si>
    <t>Villenave-d'Ornon</t>
  </si>
  <si>
    <t>Lorient</t>
  </si>
  <si>
    <t>Sed Route</t>
  </si>
  <si>
    <t>Laon</t>
  </si>
  <si>
    <t>Vitae Impasse</t>
  </si>
  <si>
    <t>Le Grand-Quevilly</t>
  </si>
  <si>
    <t>Dis Ave</t>
  </si>
  <si>
    <t>Anglet</t>
  </si>
  <si>
    <t>Ridiculus Av.</t>
  </si>
  <si>
    <t>Châlons-en-Champagne</t>
  </si>
  <si>
    <t>Vestibulum, Chemin</t>
  </si>
  <si>
    <t>Sarreguemines</t>
  </si>
  <si>
    <t>Vestibulum. Route</t>
  </si>
  <si>
    <t>Poitiers</t>
  </si>
  <si>
    <t>Erat Chemin</t>
  </si>
  <si>
    <t>Dictum Rd.</t>
  </si>
  <si>
    <t>Leo Rd.</t>
  </si>
  <si>
    <t>Mollis. Rue</t>
  </si>
  <si>
    <t>Auctor. Av.</t>
  </si>
  <si>
    <t>Le Puy-en-Velay</t>
  </si>
  <si>
    <t>Toulouse</t>
  </si>
  <si>
    <t>Nunc Impasse</t>
  </si>
  <si>
    <t>Pontarlier</t>
  </si>
  <si>
    <t>Curabitur Rue</t>
  </si>
  <si>
    <t>Noisy-le-Grand</t>
  </si>
  <si>
    <t>Ut Chemin</t>
  </si>
  <si>
    <t>Augue Ave</t>
  </si>
  <si>
    <t>Sem Rd.</t>
  </si>
  <si>
    <t>Et Av.</t>
  </si>
  <si>
    <t>Vandoeuvre-lès-Nancy</t>
  </si>
  <si>
    <t>Egestas Avenue</t>
  </si>
  <si>
    <t>Nisi Rd.</t>
  </si>
  <si>
    <t>Courbevoie</t>
  </si>
  <si>
    <t>Ante Rue</t>
  </si>
  <si>
    <t>Vernon</t>
  </si>
  <si>
    <t>Nulla. Chemin</t>
  </si>
  <si>
    <t>idadresse</t>
  </si>
  <si>
    <t>numeroadresse</t>
  </si>
  <si>
    <t>rueadresse</t>
  </si>
  <si>
    <t>villeadresse</t>
  </si>
  <si>
    <t>paysadresse</t>
  </si>
  <si>
    <t>cpadresse</t>
  </si>
  <si>
    <t>idsouscategorie</t>
  </si>
  <si>
    <t>idcategorie</t>
  </si>
  <si>
    <t>nomsouscategorie</t>
  </si>
  <si>
    <t>Playstation</t>
  </si>
  <si>
    <t>Nintendo</t>
  </si>
  <si>
    <t>PC</t>
  </si>
  <si>
    <t>Xbox</t>
  </si>
  <si>
    <t>Ordinateur portable</t>
  </si>
  <si>
    <t>Ordinateur bureau</t>
  </si>
  <si>
    <t>Tablette tactile</t>
  </si>
  <si>
    <t>Périphérique et accessoires</t>
  </si>
  <si>
    <t>Liseuse numérique</t>
  </si>
  <si>
    <t>Bureautique</t>
  </si>
  <si>
    <t>Téléphone portable</t>
  </si>
  <si>
    <t>Objets connectés</t>
  </si>
  <si>
    <t>Téléphone fixe</t>
  </si>
  <si>
    <t>Navigation - Auto</t>
  </si>
  <si>
    <t>Appareil photo hybride</t>
  </si>
  <si>
    <t>Appareil photo reflex</t>
  </si>
  <si>
    <t>Appareil photo compact bridge</t>
  </si>
  <si>
    <t>Camescope</t>
  </si>
  <si>
    <t>Drone</t>
  </si>
  <si>
    <t>Objectif photo</t>
  </si>
  <si>
    <t>Trépied</t>
  </si>
  <si>
    <t>Carte mémoire</t>
  </si>
  <si>
    <t>Flash photo</t>
  </si>
  <si>
    <t>Jumelles</t>
  </si>
  <si>
    <t>Accessoires photo</t>
  </si>
  <si>
    <t>Casque, écouteur</t>
  </si>
  <si>
    <t>Enceinte, Dock</t>
  </si>
  <si>
    <t>Hifi</t>
  </si>
  <si>
    <t>TV</t>
  </si>
  <si>
    <t>Videoprojecteur</t>
  </si>
  <si>
    <t>Barre de son</t>
  </si>
  <si>
    <t>Home cinéma</t>
  </si>
  <si>
    <t>Lecteur DVD, BLU-RAY</t>
  </si>
  <si>
    <t>nomcategorie</t>
  </si>
  <si>
    <t>Jeux vidéo et Consoles</t>
  </si>
  <si>
    <t>Informatique et Tablettes</t>
  </si>
  <si>
    <t>Smartphones et Objets connectés</t>
  </si>
  <si>
    <t>Photo et Caméras</t>
  </si>
  <si>
    <t>Son</t>
  </si>
  <si>
    <t>TV et Vidéo</t>
  </si>
  <si>
    <t>idmarque</t>
  </si>
  <si>
    <t>nommarque</t>
  </si>
  <si>
    <t>Acer</t>
  </si>
  <si>
    <t>Actes sud</t>
  </si>
  <si>
    <t>Activision</t>
  </si>
  <si>
    <t>Activision Blizzard</t>
  </si>
  <si>
    <t>AEG</t>
  </si>
  <si>
    <t>Albin Michel</t>
  </si>
  <si>
    <t>Alcatel</t>
  </si>
  <si>
    <t>Ankama</t>
  </si>
  <si>
    <t>Apple</t>
  </si>
  <si>
    <t>Archos</t>
  </si>
  <si>
    <t>Asmodée</t>
  </si>
  <si>
    <t>Assimil</t>
  </si>
  <si>
    <t>Asus</t>
  </si>
  <si>
    <t>Atalante</t>
  </si>
  <si>
    <t>Atlas</t>
  </si>
  <si>
    <t>Audio-Technica</t>
  </si>
  <si>
    <t>BabyLiss</t>
  </si>
  <si>
    <t>Bandai Namco</t>
  </si>
  <si>
    <t>Barbie</t>
  </si>
  <si>
    <t>Bayard Jeunesse</t>
  </si>
  <si>
    <t>Beats</t>
  </si>
  <si>
    <t>Belin</t>
  </si>
  <si>
    <t>BenQ</t>
  </si>
  <si>
    <t>Bethesda</t>
  </si>
  <si>
    <t>Beyblade</t>
  </si>
  <si>
    <t>BigBen</t>
  </si>
  <si>
    <t>BlackBerry</t>
  </si>
  <si>
    <t>Blanc manger Coco</t>
  </si>
  <si>
    <t>Bordas</t>
  </si>
  <si>
    <t>Bosch</t>
  </si>
  <si>
    <t>Bose</t>
  </si>
  <si>
    <t>Bragelonne</t>
  </si>
  <si>
    <t>Brandt</t>
  </si>
  <si>
    <t>Braun</t>
  </si>
  <si>
    <t>Brio</t>
  </si>
  <si>
    <t>Brother</t>
  </si>
  <si>
    <t>Cabasse</t>
  </si>
  <si>
    <t>Calor</t>
  </si>
  <si>
    <t>Canon</t>
  </si>
  <si>
    <t>Capcom</t>
  </si>
  <si>
    <t>Capitol</t>
  </si>
  <si>
    <t>Carrera</t>
  </si>
  <si>
    <t>Casio</t>
  </si>
  <si>
    <t>Casterman</t>
  </si>
  <si>
    <t>Charleston</t>
  </si>
  <si>
    <t>Chicco</t>
  </si>
  <si>
    <t>Clementoni</t>
  </si>
  <si>
    <t>Columbia</t>
  </si>
  <si>
    <t>Cook Expert</t>
  </si>
  <si>
    <t>Corsair</t>
  </si>
  <si>
    <t>Coyote</t>
  </si>
  <si>
    <t>Crosscall</t>
  </si>
  <si>
    <t>Crucial</t>
  </si>
  <si>
    <t>Dakotabox</t>
  </si>
  <si>
    <t>Dalloz</t>
  </si>
  <si>
    <t>Dargaud</t>
  </si>
  <si>
    <t>Delagrave</t>
  </si>
  <si>
    <t>Delcourt</t>
  </si>
  <si>
    <t>Dell</t>
  </si>
  <si>
    <t>Delonghi</t>
  </si>
  <si>
    <t>Delsey</t>
  </si>
  <si>
    <t>Denon</t>
  </si>
  <si>
    <t>Devialet</t>
  </si>
  <si>
    <t>Devolo</t>
  </si>
  <si>
    <t>Didier</t>
  </si>
  <si>
    <t>Disney</t>
  </si>
  <si>
    <t>Djeco</t>
  </si>
  <si>
    <t>Dji</t>
  </si>
  <si>
    <t>Doro</t>
  </si>
  <si>
    <t>Dujardin</t>
  </si>
  <si>
    <t>Dunod</t>
  </si>
  <si>
    <t>Dupuis</t>
  </si>
  <si>
    <t>Dyson</t>
  </si>
  <si>
    <t>Eastpak</t>
  </si>
  <si>
    <t>Ecole Des Loisirs</t>
  </si>
  <si>
    <t>Electrolux</t>
  </si>
  <si>
    <t>Electronic Arts</t>
  </si>
  <si>
    <t>Ellipses</t>
  </si>
  <si>
    <t>Elsevier Masson</t>
  </si>
  <si>
    <t>Enchantimals</t>
  </si>
  <si>
    <t>EON</t>
  </si>
  <si>
    <t>Epson</t>
  </si>
  <si>
    <t>Eres</t>
  </si>
  <si>
    <t>Esf</t>
  </si>
  <si>
    <t>E-Twow</t>
  </si>
  <si>
    <t>Eyrolles</t>
  </si>
  <si>
    <t>Fayard</t>
  </si>
  <si>
    <t>Fisher price</t>
  </si>
  <si>
    <t>Fitbit</t>
  </si>
  <si>
    <t>Flammarion</t>
  </si>
  <si>
    <t>Focal</t>
  </si>
  <si>
    <t>Focus Home</t>
  </si>
  <si>
    <t>Forceglass</t>
  </si>
  <si>
    <t>Foucher</t>
  </si>
  <si>
    <t>Fuji</t>
  </si>
  <si>
    <t>Fujifilm</t>
  </si>
  <si>
    <t>Fujitsu</t>
  </si>
  <si>
    <t>Funko</t>
  </si>
  <si>
    <t>Gallimard</t>
  </si>
  <si>
    <t>Gallimard jeunesse</t>
  </si>
  <si>
    <t>Gardena</t>
  </si>
  <si>
    <t>Garmin</t>
  </si>
  <si>
    <t>Gaumont</t>
  </si>
  <si>
    <t>Geomag</t>
  </si>
  <si>
    <t>Ghibli</t>
  </si>
  <si>
    <t>Gigamic</t>
  </si>
  <si>
    <t>Gigaset</t>
  </si>
  <si>
    <t>Glénat</t>
  </si>
  <si>
    <t>Goliath</t>
  </si>
  <si>
    <t>Google</t>
  </si>
  <si>
    <t>GoPro</t>
  </si>
  <si>
    <t>Grasset</t>
  </si>
  <si>
    <t>Grundig</t>
  </si>
  <si>
    <t>Hachette Education</t>
  </si>
  <si>
    <t>Hachette Pratique</t>
  </si>
  <si>
    <t>Hachette Tourisme Guides</t>
  </si>
  <si>
    <t>Harlequin</t>
  </si>
  <si>
    <t>Harman France</t>
  </si>
  <si>
    <t>Harry Potter</t>
  </si>
  <si>
    <t>Hasbro</t>
  </si>
  <si>
    <t>Hatier</t>
  </si>
  <si>
    <t>Hedgren</t>
  </si>
  <si>
    <t>Herschel</t>
  </si>
  <si>
    <t>Honor</t>
  </si>
  <si>
    <t>Hot Wheels</t>
  </si>
  <si>
    <t>HP</t>
  </si>
  <si>
    <t>HTC</t>
  </si>
  <si>
    <t>Huawei</t>
  </si>
  <si>
    <t>HyperX</t>
  </si>
  <si>
    <t>Iiyama</t>
  </si>
  <si>
    <t>Indesit</t>
  </si>
  <si>
    <t>Initial</t>
  </si>
  <si>
    <t>Intex</t>
  </si>
  <si>
    <t>Iris</t>
  </si>
  <si>
    <t>Irobot</t>
  </si>
  <si>
    <t>Jabra</t>
  </si>
  <si>
    <t>Jai Lu</t>
  </si>
  <si>
    <t>Janod</t>
  </si>
  <si>
    <t>JBL</t>
  </si>
  <si>
    <t>JVC</t>
  </si>
  <si>
    <t>Kaleidoscope</t>
  </si>
  <si>
    <t>Kapla</t>
  </si>
  <si>
    <t>Karcher</t>
  </si>
  <si>
    <t>Kenwood</t>
  </si>
  <si>
    <t>Kitchenaid</t>
  </si>
  <si>
    <t>Kobo</t>
  </si>
  <si>
    <t>Kodak</t>
  </si>
  <si>
    <t>Konami</t>
  </si>
  <si>
    <t>Krups</t>
  </si>
  <si>
    <t>La découverte</t>
  </si>
  <si>
    <t>LaCie</t>
  </si>
  <si>
    <t>Lagrange</t>
  </si>
  <si>
    <t>Larousse</t>
  </si>
  <si>
    <t>Lattes</t>
  </si>
  <si>
    <t>Lego</t>
  </si>
  <si>
    <t>Lego Duplo</t>
  </si>
  <si>
    <t>Leica</t>
  </si>
  <si>
    <t>Lenovo</t>
  </si>
  <si>
    <t>LG</t>
  </si>
  <si>
    <t>Lgdj</t>
  </si>
  <si>
    <t>Lgf</t>
  </si>
  <si>
    <t>Linksys</t>
  </si>
  <si>
    <t>Logitech</t>
  </si>
  <si>
    <t>Lonely Planet</t>
  </si>
  <si>
    <t>LOreal Paris</t>
  </si>
  <si>
    <t>LUCASFILM</t>
  </si>
  <si>
    <t>Lumix</t>
  </si>
  <si>
    <t>Lunii</t>
  </si>
  <si>
    <t>M6 Interactions</t>
  </si>
  <si>
    <t>Magimix</t>
  </si>
  <si>
    <t>Magnard</t>
  </si>
  <si>
    <t>Manfrotto</t>
  </si>
  <si>
    <t>Marabout</t>
  </si>
  <si>
    <t>Marantz</t>
  </si>
  <si>
    <t>Marshall</t>
  </si>
  <si>
    <t>Marvel</t>
  </si>
  <si>
    <t>Mattel</t>
  </si>
  <si>
    <t>Maxtor</t>
  </si>
  <si>
    <t>Meccano</t>
  </si>
  <si>
    <t>Mercury</t>
  </si>
  <si>
    <t>Michel Lafon</t>
  </si>
  <si>
    <t>Microsoft</t>
  </si>
  <si>
    <t>Miele</t>
  </si>
  <si>
    <t>Milady</t>
  </si>
  <si>
    <t>Minuit</t>
  </si>
  <si>
    <t>Monopoly</t>
  </si>
  <si>
    <t>Motorola</t>
  </si>
  <si>
    <t>Moulinex</t>
  </si>
  <si>
    <t>MSI</t>
  </si>
  <si>
    <t>Muse</t>
  </si>
  <si>
    <t>Muvit</t>
  </si>
  <si>
    <t>MW</t>
  </si>
  <si>
    <t>Nathan</t>
  </si>
  <si>
    <t>Neato</t>
  </si>
  <si>
    <t>Nerf</t>
  </si>
  <si>
    <t>Nespresso</t>
  </si>
  <si>
    <t>Nest</t>
  </si>
  <si>
    <t>Netatmo</t>
  </si>
  <si>
    <t>Netgear</t>
  </si>
  <si>
    <t>Nikon</t>
  </si>
  <si>
    <t>Nokia</t>
  </si>
  <si>
    <t>Oculus</t>
  </si>
  <si>
    <t>Odile Jacob</t>
  </si>
  <si>
    <t>Olympus</t>
  </si>
  <si>
    <t>One Plus</t>
  </si>
  <si>
    <t>OnePlus</t>
  </si>
  <si>
    <t>Oppo</t>
  </si>
  <si>
    <t>Optoma</t>
  </si>
  <si>
    <t>Oral B</t>
  </si>
  <si>
    <t>Panasonic</t>
  </si>
  <si>
    <t>Panini Comics</t>
  </si>
  <si>
    <t>Paramount</t>
  </si>
  <si>
    <t>Parrot</t>
  </si>
  <si>
    <t>Paw Patrol</t>
  </si>
  <si>
    <t>Payot</t>
  </si>
  <si>
    <t>Pentax</t>
  </si>
  <si>
    <t>Peppa Pig</t>
  </si>
  <si>
    <t>Perrin</t>
  </si>
  <si>
    <t>Petit futé</t>
  </si>
  <si>
    <t>Philips</t>
  </si>
  <si>
    <t>Pika</t>
  </si>
  <si>
    <t>Pioneer</t>
  </si>
  <si>
    <t>Plantronics</t>
  </si>
  <si>
    <t>Play Doh</t>
  </si>
  <si>
    <t>Playmobil</t>
  </si>
  <si>
    <t>Pocket</t>
  </si>
  <si>
    <t>Pocket Jeunesse</t>
  </si>
  <si>
    <t>Points</t>
  </si>
  <si>
    <t>Pokémon</t>
  </si>
  <si>
    <t>Polaroid</t>
  </si>
  <si>
    <t>Polydor</t>
  </si>
  <si>
    <t>Port Designs</t>
  </si>
  <si>
    <t>Proline</t>
  </si>
  <si>
    <t>Puf</t>
  </si>
  <si>
    <t>Pure</t>
  </si>
  <si>
    <t>Pyjamasques</t>
  </si>
  <si>
    <t>Ravensburger</t>
  </si>
  <si>
    <t>Razer</t>
  </si>
  <si>
    <t>Revitive</t>
  </si>
  <si>
    <t>Ricoh</t>
  </si>
  <si>
    <t>Robert Laffont</t>
  </si>
  <si>
    <t>Roccat</t>
  </si>
  <si>
    <t>Rockstar Games</t>
  </si>
  <si>
    <t>Rowenta</t>
  </si>
  <si>
    <t>Rustica</t>
  </si>
  <si>
    <t>Samsonite</t>
  </si>
  <si>
    <t>Samsung</t>
  </si>
  <si>
    <t>SanDisk</t>
  </si>
  <si>
    <t>Seagate</t>
  </si>
  <si>
    <t>Seb</t>
  </si>
  <si>
    <t>Sega</t>
  </si>
  <si>
    <t>Sennheiser</t>
  </si>
  <si>
    <t>Seuil</t>
  </si>
  <si>
    <t>Sharp</t>
  </si>
  <si>
    <t>Siemens</t>
  </si>
  <si>
    <t>Sigma</t>
  </si>
  <si>
    <t>Singer</t>
  </si>
  <si>
    <t>Slendertone</t>
  </si>
  <si>
    <t>Smartbox</t>
  </si>
  <si>
    <t>Smeg</t>
  </si>
  <si>
    <t>Smoby</t>
  </si>
  <si>
    <t>Snk</t>
  </si>
  <si>
    <t>Sodastream</t>
  </si>
  <si>
    <t>Solar</t>
  </si>
  <si>
    <t>Soleil</t>
  </si>
  <si>
    <t>Somfy</t>
  </si>
  <si>
    <t>Sonos</t>
  </si>
  <si>
    <t>Sony</t>
  </si>
  <si>
    <t>SPHE</t>
  </si>
  <si>
    <t>Square Enix</t>
  </si>
  <si>
    <t>Star Wars</t>
  </si>
  <si>
    <t>Steamone</t>
  </si>
  <si>
    <t>Steelseries</t>
  </si>
  <si>
    <t>Stock</t>
  </si>
  <si>
    <t>Studio Canal</t>
  </si>
  <si>
    <t>Sylvanian Families</t>
  </si>
  <si>
    <t>Synology</t>
  </si>
  <si>
    <t>Tamron</t>
  </si>
  <si>
    <t>Targus</t>
  </si>
  <si>
    <t>Taschen</t>
  </si>
  <si>
    <t>Tcl</t>
  </si>
  <si>
    <t>Tefal</t>
  </si>
  <si>
    <t>Temium</t>
  </si>
  <si>
    <t>Terre Vivante</t>
  </si>
  <si>
    <t>Texas Instruments</t>
  </si>
  <si>
    <t>The North Face</t>
  </si>
  <si>
    <t>Thomson</t>
  </si>
  <si>
    <t>Thrustmaster</t>
  </si>
  <si>
    <t>Toshiba</t>
  </si>
  <si>
    <t>Tp Link</t>
  </si>
  <si>
    <t>Transformers</t>
  </si>
  <si>
    <t>Tucano</t>
  </si>
  <si>
    <t>Turtle Beach</t>
  </si>
  <si>
    <t>Ubisoft</t>
  </si>
  <si>
    <t>Ultimate Ears</t>
  </si>
  <si>
    <t>Universal</t>
  </si>
  <si>
    <t>Universal Music</t>
  </si>
  <si>
    <t>Urban Comics</t>
  </si>
  <si>
    <t>VTech</t>
  </si>
  <si>
    <t>Vuibert</t>
  </si>
  <si>
    <t>Wacom</t>
  </si>
  <si>
    <t>Walt disney</t>
  </si>
  <si>
    <t>Warner</t>
  </si>
  <si>
    <t>Warner Bros</t>
  </si>
  <si>
    <t>Warner Home Video</t>
  </si>
  <si>
    <t>Wbs</t>
  </si>
  <si>
    <t>Weber</t>
  </si>
  <si>
    <t>Western Digital</t>
  </si>
  <si>
    <t>Whirlpool</t>
  </si>
  <si>
    <t>Wiko</t>
  </si>
  <si>
    <t>Withings</t>
  </si>
  <si>
    <t>Wonderbox</t>
  </si>
  <si>
    <t>Xbox One</t>
  </si>
  <si>
    <t>Xiaomi</t>
  </si>
  <si>
    <t>Xo</t>
  </si>
  <si>
    <t>Yamaha</t>
  </si>
  <si>
    <t>Zhiyun</t>
  </si>
  <si>
    <t>20th Century Fox</t>
  </si>
  <si>
    <t>idcarte</t>
  </si>
  <si>
    <t>numerocarte</t>
  </si>
  <si>
    <t>expirationcarte</t>
  </si>
  <si>
    <t>cryptocarte</t>
  </si>
  <si>
    <t>titulairecarte</t>
  </si>
  <si>
    <t>India Reynolds</t>
  </si>
  <si>
    <t>Sade Gilliam</t>
  </si>
  <si>
    <t>Merrill Graves</t>
  </si>
  <si>
    <t>Quentin Morton</t>
  </si>
  <si>
    <t>Caleb Coffey</t>
  </si>
  <si>
    <t>Willow Potts</t>
  </si>
  <si>
    <t>Winifred Graves</t>
  </si>
  <si>
    <t>Dieter Cabrera</t>
  </si>
  <si>
    <t>Phoebe Day</t>
  </si>
  <si>
    <t>Teagan Morrison</t>
  </si>
  <si>
    <t>Violet Mooney</t>
  </si>
  <si>
    <t>Kennan Charles</t>
  </si>
  <si>
    <t>Sasha Matthews</t>
  </si>
  <si>
    <t>Leilani Schmidt</t>
  </si>
  <si>
    <t>Murphy Wheeler</t>
  </si>
  <si>
    <t>Cody French</t>
  </si>
  <si>
    <t>Alice Stout</t>
  </si>
  <si>
    <t>Ivor Cotton</t>
  </si>
  <si>
    <t>Laith Scott</t>
  </si>
  <si>
    <t>Myles Haney</t>
  </si>
  <si>
    <t>Blossom Perez</t>
  </si>
  <si>
    <t>Kelly Jacobs</t>
  </si>
  <si>
    <t>Mark Howell</t>
  </si>
  <si>
    <t>Arthur Medina</t>
  </si>
  <si>
    <t>Anastasia Rodgers</t>
  </si>
  <si>
    <t>Winifred Conner</t>
  </si>
  <si>
    <t>Eden Ryan</t>
  </si>
  <si>
    <t>Sydnee Orr</t>
  </si>
  <si>
    <t>Kirk Sullivan</t>
  </si>
  <si>
    <t>Malcolm Bonner</t>
  </si>
  <si>
    <t>Lana Burns</t>
  </si>
  <si>
    <t>Tate Cohen</t>
  </si>
  <si>
    <t>Shad Wolfe</t>
  </si>
  <si>
    <t>Tasha Thornton</t>
  </si>
  <si>
    <t>Mark Harding</t>
  </si>
  <si>
    <t>Wynne Kemp</t>
  </si>
  <si>
    <t>Wynne Burks</t>
  </si>
  <si>
    <t>Marsden Woodward</t>
  </si>
  <si>
    <t>Madeson Ball</t>
  </si>
  <si>
    <t>Natalie Meyer</t>
  </si>
  <si>
    <t>Winter Hughes</t>
  </si>
  <si>
    <t>Xena Case</t>
  </si>
  <si>
    <t>Anthony Bradford</t>
  </si>
  <si>
    <t>Adele Richardson</t>
  </si>
  <si>
    <t>Tad Whitley</t>
  </si>
  <si>
    <t>Cathleen Rivas</t>
  </si>
  <si>
    <t>Glenna Wagner</t>
  </si>
  <si>
    <t>Xena Robles</t>
  </si>
  <si>
    <t>Timon Rice</t>
  </si>
  <si>
    <t>Aladdin Hobbs</t>
  </si>
  <si>
    <t>Chadwick Moody</t>
  </si>
  <si>
    <t>Sade Reeves</t>
  </si>
  <si>
    <t>Lilah Sawyer</t>
  </si>
  <si>
    <t>Kirby Rich</t>
  </si>
  <si>
    <t>Dawn Sandoval</t>
  </si>
  <si>
    <t>Ryder Flynn</t>
  </si>
  <si>
    <t>Brendan Hull</t>
  </si>
  <si>
    <t>Keegan Mcknight</t>
  </si>
  <si>
    <t>Rogan Simmons</t>
  </si>
  <si>
    <t>Zephania Simon</t>
  </si>
  <si>
    <t>Lucian Shelton</t>
  </si>
  <si>
    <t>Ciaran Calhoun</t>
  </si>
  <si>
    <t>Megan King</t>
  </si>
  <si>
    <t>Jaden Reese</t>
  </si>
  <si>
    <t>Aiko Pollard</t>
  </si>
  <si>
    <t>Zorita Huff</t>
  </si>
  <si>
    <t>Zenaida Glenn</t>
  </si>
  <si>
    <t>Blair Sampson</t>
  </si>
  <si>
    <t>Jonas Mack</t>
  </si>
  <si>
    <t>Blaze Rasmussen</t>
  </si>
  <si>
    <t>Lillith Soto</t>
  </si>
  <si>
    <t>Cailin Snyder</t>
  </si>
  <si>
    <t>Cyrus Dickerson</t>
  </si>
  <si>
    <t>Aidan Bishop</t>
  </si>
  <si>
    <t>Nigel Farrell</t>
  </si>
  <si>
    <t>Marsden Velazquez</t>
  </si>
  <si>
    <t>Angela Camacho</t>
  </si>
  <si>
    <t>Whitney Christian</t>
  </si>
  <si>
    <t>Casey Collier</t>
  </si>
  <si>
    <t>Avye Oconnor</t>
  </si>
  <si>
    <t>Arthur Mann</t>
  </si>
  <si>
    <t>Wing Newman</t>
  </si>
  <si>
    <t>Justin Perry</t>
  </si>
  <si>
    <t>Brynne Joyce</t>
  </si>
  <si>
    <t>Samuel Snyder</t>
  </si>
  <si>
    <t>India Williamson</t>
  </si>
  <si>
    <t>Kiara Pierce</t>
  </si>
  <si>
    <t>Kadeem Collier</t>
  </si>
  <si>
    <t>Macon Key</t>
  </si>
  <si>
    <t>Phelan Nash</t>
  </si>
  <si>
    <t>Blaze Anthony</t>
  </si>
  <si>
    <t>Thor Henry</t>
  </si>
  <si>
    <t>Upton Ramirez</t>
  </si>
  <si>
    <t>Demetrius Cooke</t>
  </si>
  <si>
    <t>Callie Graves</t>
  </si>
  <si>
    <t>Freya Dillard</t>
  </si>
  <si>
    <t>Devin Fisher</t>
  </si>
  <si>
    <t>Scarlett Gould</t>
  </si>
  <si>
    <t>Indigo Petty</t>
  </si>
  <si>
    <t>Grant Keith</t>
  </si>
  <si>
    <t>categorie</t>
  </si>
  <si>
    <t>idavis</t>
  </si>
  <si>
    <t>idproduit</t>
  </si>
  <si>
    <t>dateavis</t>
  </si>
  <si>
    <t>descriptionavis</t>
  </si>
  <si>
    <t>noteavis</t>
  </si>
  <si>
    <t>idclient</t>
  </si>
  <si>
    <t>nomclient</t>
  </si>
  <si>
    <t>prenomclient</t>
  </si>
  <si>
    <t>datenaissanceclient</t>
  </si>
  <si>
    <t>mdpclient</t>
  </si>
  <si>
    <t>mailclient</t>
  </si>
  <si>
    <t>telephoneclient</t>
  </si>
  <si>
    <t>civiliteclient</t>
  </si>
  <si>
    <t>idcodepromo</t>
  </si>
  <si>
    <t>valcodepromo</t>
  </si>
  <si>
    <t>nomcodepromo</t>
  </si>
  <si>
    <t>typecodepromo</t>
  </si>
  <si>
    <t>dateexp</t>
  </si>
  <si>
    <t>idcommande</t>
  </si>
  <si>
    <t>idlignecommande</t>
  </si>
  <si>
    <t>prixtotalcommande</t>
  </si>
  <si>
    <t>statuscommande</t>
  </si>
  <si>
    <t>prixavantremise</t>
  </si>
  <si>
    <t>remise</t>
  </si>
  <si>
    <t>quantiteajouter</t>
  </si>
  <si>
    <t>nomproduit</t>
  </si>
  <si>
    <t>descriptifproduit</t>
  </si>
  <si>
    <t>prixproduit</t>
  </si>
  <si>
    <t>idsouscatproduit</t>
  </si>
  <si>
    <t>nomprodui</t>
  </si>
  <si>
    <t>08/04/1965</t>
  </si>
  <si>
    <t>toto</t>
  </si>
  <si>
    <t>07 68 51 54 20</t>
  </si>
  <si>
    <t>F</t>
  </si>
  <si>
    <t>Lowery</t>
  </si>
  <si>
    <t>Chanda</t>
  </si>
  <si>
    <t>02/04/2018</t>
  </si>
  <si>
    <t>metus.Vivamus.euismod@Mauris.com</t>
  </si>
  <si>
    <t>04 37 46 00 62</t>
  </si>
  <si>
    <t>H</t>
  </si>
  <si>
    <t>Norris</t>
  </si>
  <si>
    <t>Clinton</t>
  </si>
  <si>
    <t>19/02/1980</t>
  </si>
  <si>
    <t>lacinia.orci@tellus.edu</t>
  </si>
  <si>
    <t>02 17 75 44 13</t>
  </si>
  <si>
    <t>Robles</t>
  </si>
  <si>
    <t>Ruth</t>
  </si>
  <si>
    <t>11/11/1981</t>
  </si>
  <si>
    <t>eget@et.com</t>
  </si>
  <si>
    <t>09 92 92 82 97</t>
  </si>
  <si>
    <t>Douglas</t>
  </si>
  <si>
    <t>Gwendolyn</t>
  </si>
  <si>
    <t>23/12/1975</t>
  </si>
  <si>
    <t>ipsum@metus.net</t>
  </si>
  <si>
    <t>08 23 71 16 81</t>
  </si>
  <si>
    <t>Charles</t>
  </si>
  <si>
    <t>Diana</t>
  </si>
  <si>
    <t>12/08/1926</t>
  </si>
  <si>
    <t>consectetuer.rhoncus.Nullam@vulputateullamcorper.org</t>
  </si>
  <si>
    <t>01 25 49 90 36</t>
  </si>
  <si>
    <t>Estes</t>
  </si>
  <si>
    <t>Peter</t>
  </si>
  <si>
    <t>23/04/1975</t>
  </si>
  <si>
    <t>convallis.erat.eget@necmetus.net</t>
  </si>
  <si>
    <t>02 44 21 88 05</t>
  </si>
  <si>
    <t>Koch</t>
  </si>
  <si>
    <t>Phelan</t>
  </si>
  <si>
    <t>10/06/2006</t>
  </si>
  <si>
    <t>ligula.consectetuer@et.edu</t>
  </si>
  <si>
    <t>02 63 95 55 81</t>
  </si>
  <si>
    <t>Schroeder</t>
  </si>
  <si>
    <t>Brynne</t>
  </si>
  <si>
    <t>19/03/1967</t>
  </si>
  <si>
    <t>tincidunt@convallis.net</t>
  </si>
  <si>
    <t>07 04 02 12 72</t>
  </si>
  <si>
    <t>Walter</t>
  </si>
  <si>
    <t>Jenna</t>
  </si>
  <si>
    <t>08/01/1982</t>
  </si>
  <si>
    <t>Nulla.facilisi@Vestibulumaccumsan.com</t>
  </si>
  <si>
    <t>02 59 58 69 84</t>
  </si>
  <si>
    <t>Cotton</t>
  </si>
  <si>
    <t>Colby</t>
  </si>
  <si>
    <t>21/02/1934</t>
  </si>
  <si>
    <t>tincidunt@aaliquetvel.co.uk</t>
  </si>
  <si>
    <t>04 61 17 71 93</t>
  </si>
  <si>
    <t>Morin</t>
  </si>
  <si>
    <t>Kendall</t>
  </si>
  <si>
    <t>09/09/2019</t>
  </si>
  <si>
    <t>elit.a@fringillaornare.org</t>
  </si>
  <si>
    <t>01 70 23 04 11</t>
  </si>
  <si>
    <t>Reid</t>
  </si>
  <si>
    <t>31/03/1959</t>
  </si>
  <si>
    <t>et.commodo@imperdietornare.ca</t>
  </si>
  <si>
    <t>08 99 97 72 83</t>
  </si>
  <si>
    <t>Hickman</t>
  </si>
  <si>
    <t>Wayne</t>
  </si>
  <si>
    <t>18/07/1933</t>
  </si>
  <si>
    <t>Maecenas.ornare.egestas@Namnulla.ca</t>
  </si>
  <si>
    <t>07 45 26 01 30</t>
  </si>
  <si>
    <t>Boone</t>
  </si>
  <si>
    <t>Dexter</t>
  </si>
  <si>
    <t>18/08/1955</t>
  </si>
  <si>
    <t>at.velit@ullamcorpernisl.ca</t>
  </si>
  <si>
    <t>07 05 72 95 06</t>
  </si>
  <si>
    <t>Flores</t>
  </si>
  <si>
    <t>Conan</t>
  </si>
  <si>
    <t>20/07/1941</t>
  </si>
  <si>
    <t>nec.ante@ornarelibero.edu</t>
  </si>
  <si>
    <t>02 05 27 64 50</t>
  </si>
  <si>
    <t>Hart</t>
  </si>
  <si>
    <t>Nola</t>
  </si>
  <si>
    <t>03/08/2014</t>
  </si>
  <si>
    <t>rutrum@elitCurabitursed.co.uk</t>
  </si>
  <si>
    <t>07 35 29 43 95</t>
  </si>
  <si>
    <t>Shepard</t>
  </si>
  <si>
    <t>Allistair</t>
  </si>
  <si>
    <t>26/09/2005</t>
  </si>
  <si>
    <t>amet@AliquamnislNulla.ca</t>
  </si>
  <si>
    <t>02 63 41 47 26</t>
  </si>
  <si>
    <t>Roth</t>
  </si>
  <si>
    <t>Dalton</t>
  </si>
  <si>
    <t>21/12/1957</t>
  </si>
  <si>
    <t>amet.ornare@nonsapienmolestie.com</t>
  </si>
  <si>
    <t>04 71 40 69 08</t>
  </si>
  <si>
    <t>Christensen</t>
  </si>
  <si>
    <t>Iona</t>
  </si>
  <si>
    <t>18/12/1935</t>
  </si>
  <si>
    <t>ipsum.Donec@elitfermentum.co.uk</t>
  </si>
  <si>
    <t>06 57 64 78 39</t>
  </si>
  <si>
    <t>Lynn</t>
  </si>
  <si>
    <t>Lysandra</t>
  </si>
  <si>
    <t>24/11/1925</t>
  </si>
  <si>
    <t>lorem.eget@egetlaoreetposuere.edu</t>
  </si>
  <si>
    <t>02 89 32 56 38</t>
  </si>
  <si>
    <t>Brennan</t>
  </si>
  <si>
    <t>Kevyn</t>
  </si>
  <si>
    <t>31/03/1939</t>
  </si>
  <si>
    <t>quis@mifringillami.net</t>
  </si>
  <si>
    <t>09 76 88 74 74</t>
  </si>
  <si>
    <t>Boyd</t>
  </si>
  <si>
    <t>Dara</t>
  </si>
  <si>
    <t>03/12/1970</t>
  </si>
  <si>
    <t>Curabitur.dictum.Phasellus@nec.edu</t>
  </si>
  <si>
    <t>03 24 20 25 15</t>
  </si>
  <si>
    <t>Vega</t>
  </si>
  <si>
    <t>Cairo</t>
  </si>
  <si>
    <t>15/05/1932</t>
  </si>
  <si>
    <t>vitae.erat.Vivamus@nonsapienmolestie.ca</t>
  </si>
  <si>
    <t>07 49 49 58 43</t>
  </si>
  <si>
    <t>Joyner</t>
  </si>
  <si>
    <t>Juliet</t>
  </si>
  <si>
    <t>16/12/1950</t>
  </si>
  <si>
    <t>at.auctor@egestas.co.uk</t>
  </si>
  <si>
    <t>07 80 52 76 34</t>
  </si>
  <si>
    <t>Carpenter</t>
  </si>
  <si>
    <t>Frances</t>
  </si>
  <si>
    <t>02/06/1950</t>
  </si>
  <si>
    <t>metus@temporerat.org</t>
  </si>
  <si>
    <t>05 00 43 91 03</t>
  </si>
  <si>
    <t>Snider</t>
  </si>
  <si>
    <t>Alana</t>
  </si>
  <si>
    <t>06/01/1996</t>
  </si>
  <si>
    <t>Aliquam@fermentum.com</t>
  </si>
  <si>
    <t>03 61 59 17 01</t>
  </si>
  <si>
    <t>Noble</t>
  </si>
  <si>
    <t>Kaseem</t>
  </si>
  <si>
    <t>13/07/1942</t>
  </si>
  <si>
    <t>amet.consectetuer@gravidaPraesenteu.net</t>
  </si>
  <si>
    <t>03 89 19 48 57</t>
  </si>
  <si>
    <t>Zamora</t>
  </si>
  <si>
    <t>Meghan</t>
  </si>
  <si>
    <t>24/09/1931</t>
  </si>
  <si>
    <t>interdum.enim@diamSeddiam.com</t>
  </si>
  <si>
    <t>07 03 54 76 81</t>
  </si>
  <si>
    <t>Dudley</t>
  </si>
  <si>
    <t>Sarah</t>
  </si>
  <si>
    <t>06/10/2000</t>
  </si>
  <si>
    <t>tortor.Integer.aliquam@metusIn.net</t>
  </si>
  <si>
    <t>07 83 29 90 02</t>
  </si>
  <si>
    <t>Neal</t>
  </si>
  <si>
    <t>Brian</t>
  </si>
  <si>
    <t>13/08/1941</t>
  </si>
  <si>
    <t>egestas.Aliquam@luctusetultrices.co.uk</t>
  </si>
  <si>
    <t>02 58 76 83 80</t>
  </si>
  <si>
    <t>Hardin</t>
  </si>
  <si>
    <t>Jelani</t>
  </si>
  <si>
    <t>14/01/1958</t>
  </si>
  <si>
    <t>vitae.erat.vel@urnaet.co.uk</t>
  </si>
  <si>
    <t>07 15 56 74 46</t>
  </si>
  <si>
    <t>Hardy</t>
  </si>
  <si>
    <t>Brendan</t>
  </si>
  <si>
    <t>24/04/1976</t>
  </si>
  <si>
    <t>habitant.morbi@elit.edu</t>
  </si>
  <si>
    <t>08 51 90 15 35</t>
  </si>
  <si>
    <t>Howard</t>
  </si>
  <si>
    <t>20/01/1976</t>
  </si>
  <si>
    <t>vestibulum.Mauris.magna@temporlorem.net</t>
  </si>
  <si>
    <t>08 80 54 80 54</t>
  </si>
  <si>
    <t>Carroll</t>
  </si>
  <si>
    <t>Jason</t>
  </si>
  <si>
    <t>19/12/1973</t>
  </si>
  <si>
    <t>habitant@perconubia.net</t>
  </si>
  <si>
    <t>09 72 95 80 85</t>
  </si>
  <si>
    <t>May</t>
  </si>
  <si>
    <t>Alice</t>
  </si>
  <si>
    <t>11/01/2004</t>
  </si>
  <si>
    <t>risus.a.ultricies@Integervulputate.org</t>
  </si>
  <si>
    <t>02 36 76 25 25</t>
  </si>
  <si>
    <t>Weaver</t>
  </si>
  <si>
    <t>Allegra</t>
  </si>
  <si>
    <t>05/10/1964</t>
  </si>
  <si>
    <t>elit.erat@infaucibus.ca</t>
  </si>
  <si>
    <t>02 73 92 72 29</t>
  </si>
  <si>
    <t>Mckee</t>
  </si>
  <si>
    <t>TaShya</t>
  </si>
  <si>
    <t>11/12/2002</t>
  </si>
  <si>
    <t>Nulla@mauris.co.uk</t>
  </si>
  <si>
    <t>02 42 42 11 53</t>
  </si>
  <si>
    <t>Terrell</t>
  </si>
  <si>
    <t>Aphrodite</t>
  </si>
  <si>
    <t>31/08/2009</t>
  </si>
  <si>
    <t>tincidunt@quamquisdiam.net</t>
  </si>
  <si>
    <t>06 38 58 33 00</t>
  </si>
  <si>
    <t>Dunlap</t>
  </si>
  <si>
    <t>Benedict</t>
  </si>
  <si>
    <t>12/05/1964</t>
  </si>
  <si>
    <t>scelerisque.lorem@hendrerit.edu</t>
  </si>
  <si>
    <t>09 56 14 54 51</t>
  </si>
  <si>
    <t>Newton</t>
  </si>
  <si>
    <t>Vaughan</t>
  </si>
  <si>
    <t>25/05/1988</t>
  </si>
  <si>
    <t>sit.amet.risus@Phasellusat.com</t>
  </si>
  <si>
    <t>06 26 31 77 22</t>
  </si>
  <si>
    <t>Fry</t>
  </si>
  <si>
    <t>Allen</t>
  </si>
  <si>
    <t>25/03/2013</t>
  </si>
  <si>
    <t>fames@Phasellusvitae.co.uk</t>
  </si>
  <si>
    <t>05 01 26 28 21</t>
  </si>
  <si>
    <t>Conrad</t>
  </si>
  <si>
    <t>Whilemina</t>
  </si>
  <si>
    <t>30/11/2016</t>
  </si>
  <si>
    <t>sem.Pellentesque@ante.org</t>
  </si>
  <si>
    <t>01 94 83 97 47</t>
  </si>
  <si>
    <t>Velazquez</t>
  </si>
  <si>
    <t>Adara</t>
  </si>
  <si>
    <t>30/08/1993</t>
  </si>
  <si>
    <t>fermentum@Vestibulum.net</t>
  </si>
  <si>
    <t>05 17 22 04 67</t>
  </si>
  <si>
    <t>Lawrence</t>
  </si>
  <si>
    <t>Inez</t>
  </si>
  <si>
    <t>16/01/1948</t>
  </si>
  <si>
    <t>sem@mipedenonummy.com</t>
  </si>
  <si>
    <t>06 66 98 11 24</t>
  </si>
  <si>
    <t>Hobbs</t>
  </si>
  <si>
    <t>Kylan</t>
  </si>
  <si>
    <t>13/01/1939</t>
  </si>
  <si>
    <t>quam.Pellentesque.habitant@cursus.com</t>
  </si>
  <si>
    <t>03 32 21 44 25</t>
  </si>
  <si>
    <t>Burns</t>
  </si>
  <si>
    <t>Jessamine</t>
  </si>
  <si>
    <t>13/07/1958</t>
  </si>
  <si>
    <t>elit.erat.vitae@pellentesque.edu</t>
  </si>
  <si>
    <t>05 70 71 02 00</t>
  </si>
  <si>
    <t>Miles</t>
  </si>
  <si>
    <t>Porter</t>
  </si>
  <si>
    <t>25/02/1988</t>
  </si>
  <si>
    <t>enim@utpharetrased.ca</t>
  </si>
  <si>
    <t>06 97 24 37 01</t>
  </si>
  <si>
    <t>Buckley</t>
  </si>
  <si>
    <t>Veronica</t>
  </si>
  <si>
    <t>15/08/1995</t>
  </si>
  <si>
    <t>a.dui@feugiatplacerat.ca</t>
  </si>
  <si>
    <t>09 84 77 77 34</t>
  </si>
  <si>
    <t>Rhodes</t>
  </si>
  <si>
    <t>Jorden</t>
  </si>
  <si>
    <t>18/09/1997</t>
  </si>
  <si>
    <t>a.auctor@disparturientmontes.edu</t>
  </si>
  <si>
    <t>07 09 93 90 82</t>
  </si>
  <si>
    <t>Salas</t>
  </si>
  <si>
    <t>Baker</t>
  </si>
  <si>
    <t>14/03/2015</t>
  </si>
  <si>
    <t>consectetuer.ipsum.nunc@ac.org</t>
  </si>
  <si>
    <t>09 44 70 11 11</t>
  </si>
  <si>
    <t>Harper</t>
  </si>
  <si>
    <t>Shay</t>
  </si>
  <si>
    <t>19/08/1969</t>
  </si>
  <si>
    <t>Duis.gravida@tincidunt.com</t>
  </si>
  <si>
    <t>06 00 23 34 16</t>
  </si>
  <si>
    <t>Mendoza</t>
  </si>
  <si>
    <t>Emily</t>
  </si>
  <si>
    <t>07/02/1959</t>
  </si>
  <si>
    <t>augue@inmagnaPhasellus.ca</t>
  </si>
  <si>
    <t>03 89 04 70 95</t>
  </si>
  <si>
    <t>Trevino</t>
  </si>
  <si>
    <t>Maxwell</t>
  </si>
  <si>
    <t>13/02/1969</t>
  </si>
  <si>
    <t>conubia.nostra.per@nuncnulla.co.uk</t>
  </si>
  <si>
    <t>04 84 15 14 43</t>
  </si>
  <si>
    <t>Farmer</t>
  </si>
  <si>
    <t>Cheryl</t>
  </si>
  <si>
    <t>27/07/1990</t>
  </si>
  <si>
    <t>nisl.Maecenas@Aenean.ca</t>
  </si>
  <si>
    <t>05 13 34 13 62</t>
  </si>
  <si>
    <t>Reyes</t>
  </si>
  <si>
    <t>Cassady</t>
  </si>
  <si>
    <t>17/09/1943</t>
  </si>
  <si>
    <t>velit.in@elementum.org</t>
  </si>
  <si>
    <t>03 00 34 20 93</t>
  </si>
  <si>
    <t>Johns</t>
  </si>
  <si>
    <t>Yuri</t>
  </si>
  <si>
    <t>04/06/1987</t>
  </si>
  <si>
    <t>metus.Vivamus@ultricesDuisvolutpat.org</t>
  </si>
  <si>
    <t>03 28 77 84 51</t>
  </si>
  <si>
    <t>Prince</t>
  </si>
  <si>
    <t>Bo</t>
  </si>
  <si>
    <t>19/06/1963</t>
  </si>
  <si>
    <t>urna.Vivamus.molestie@leoinlobortis.co.uk</t>
  </si>
  <si>
    <t>06 52 28 09 93</t>
  </si>
  <si>
    <t>Hubbard</t>
  </si>
  <si>
    <t>Abra</t>
  </si>
  <si>
    <t>31/12/1959</t>
  </si>
  <si>
    <t>luctus.sit@metus.com</t>
  </si>
  <si>
    <t>07 12 69 44 38</t>
  </si>
  <si>
    <t>Dominguez</t>
  </si>
  <si>
    <t>Cathleen</t>
  </si>
  <si>
    <t>04/07/1967</t>
  </si>
  <si>
    <t>rutrum.urna@nisl.net</t>
  </si>
  <si>
    <t>07 49 11 59 96</t>
  </si>
  <si>
    <t>Ballard</t>
  </si>
  <si>
    <t>Sacha</t>
  </si>
  <si>
    <t>12/03/1962</t>
  </si>
  <si>
    <t>mi.Duis.risus@ac.net</t>
  </si>
  <si>
    <t>02 19 20 11 00</t>
  </si>
  <si>
    <t>Gilbert</t>
  </si>
  <si>
    <t>Sage</t>
  </si>
  <si>
    <t>27/07/1928</t>
  </si>
  <si>
    <t>molestie@fermentum.ca</t>
  </si>
  <si>
    <t>08 77 15 76 95</t>
  </si>
  <si>
    <t>Guthrie</t>
  </si>
  <si>
    <t>Idola</t>
  </si>
  <si>
    <t>07/07/1924</t>
  </si>
  <si>
    <t>erat@liberoProinsed.co.uk</t>
  </si>
  <si>
    <t>02 41 42 65 89</t>
  </si>
  <si>
    <t>Lowe</t>
  </si>
  <si>
    <t>Hop</t>
  </si>
  <si>
    <t>21/09/2015</t>
  </si>
  <si>
    <t>eros.turpis@lectusjustoeu.edu</t>
  </si>
  <si>
    <t>07 48 59 83 10</t>
  </si>
  <si>
    <t>Mcconnell</t>
  </si>
  <si>
    <t>Byron</t>
  </si>
  <si>
    <t>28/06/1947</t>
  </si>
  <si>
    <t>eget.mollis@Donecporttitortellus.edu</t>
  </si>
  <si>
    <t>03 11 93 23 79</t>
  </si>
  <si>
    <t>Solis</t>
  </si>
  <si>
    <t>Francis</t>
  </si>
  <si>
    <t>23/08/1969</t>
  </si>
  <si>
    <t>Etiam.imperdiet.dictum@eleifend.org</t>
  </si>
  <si>
    <t>05 55 35 14 64</t>
  </si>
  <si>
    <t>Rush</t>
  </si>
  <si>
    <t>Ursula</t>
  </si>
  <si>
    <t>19/10/1993</t>
  </si>
  <si>
    <t>et.nunc.Quisque@Proinnislsem.ca</t>
  </si>
  <si>
    <t>04 03 52 41 15</t>
  </si>
  <si>
    <t>Zimmerman</t>
  </si>
  <si>
    <t>15/12/2018</t>
  </si>
  <si>
    <t>massa.Suspendisse.eleifend@atnisi.org</t>
  </si>
  <si>
    <t>07 30 87 68 79</t>
  </si>
  <si>
    <t>Burnett</t>
  </si>
  <si>
    <t>Russell</t>
  </si>
  <si>
    <t>17/05/1960</t>
  </si>
  <si>
    <t>Aliquam.nec@acfeugiatnon.net</t>
  </si>
  <si>
    <t>06 56 07 90 23</t>
  </si>
  <si>
    <t>Martena</t>
  </si>
  <si>
    <t>21/01/1982</t>
  </si>
  <si>
    <t>urna@pellentesquetellus.com</t>
  </si>
  <si>
    <t>04 41 46 25 23</t>
  </si>
  <si>
    <t>Espinoza</t>
  </si>
  <si>
    <t>Fletcher</t>
  </si>
  <si>
    <t>13/04/2009</t>
  </si>
  <si>
    <t>blandit.enim.consequat@Namligula.ca</t>
  </si>
  <si>
    <t>02 94 34 85 33</t>
  </si>
  <si>
    <t>Dale</t>
  </si>
  <si>
    <t>Jenette</t>
  </si>
  <si>
    <t>04/06/1965</t>
  </si>
  <si>
    <t>et.arcu.imperdiet@enim.org</t>
  </si>
  <si>
    <t>06 22 46 33 15</t>
  </si>
  <si>
    <t>York</t>
  </si>
  <si>
    <t>Irene</t>
  </si>
  <si>
    <t>11/09/1937</t>
  </si>
  <si>
    <t>feugiat.nec@faucibus.co.uk</t>
  </si>
  <si>
    <t>09 10 20 06 10</t>
  </si>
  <si>
    <t>Clark</t>
  </si>
  <si>
    <t>Emery</t>
  </si>
  <si>
    <t>03/09/1958</t>
  </si>
  <si>
    <t>Nam.nulla@velit.org</t>
  </si>
  <si>
    <t>06 39 96 46 27</t>
  </si>
  <si>
    <t>Shelton</t>
  </si>
  <si>
    <t>Kelly</t>
  </si>
  <si>
    <t>13/09/1962</t>
  </si>
  <si>
    <t>nascetur.ridiculus.mus@Aliquamadipiscing.ca</t>
  </si>
  <si>
    <t>06 06 37 16 59</t>
  </si>
  <si>
    <t>Mcknight</t>
  </si>
  <si>
    <t>Hamish</t>
  </si>
  <si>
    <t>10/09/2002</t>
  </si>
  <si>
    <t>In.nec.orci@eueleifend.ca</t>
  </si>
  <si>
    <t>07 17 51 77 46</t>
  </si>
  <si>
    <t>Wilder</t>
  </si>
  <si>
    <t>Olga</t>
  </si>
  <si>
    <t>15/07/1961</t>
  </si>
  <si>
    <t>feugiat.Lorem.ipsum@Pellentesquehabitant.com</t>
  </si>
  <si>
    <t>09 34 45 85 39</t>
  </si>
  <si>
    <t>Best</t>
  </si>
  <si>
    <t>Felix</t>
  </si>
  <si>
    <t>24/06/1997</t>
  </si>
  <si>
    <t>magna@faucibusleoin.edu</t>
  </si>
  <si>
    <t>06 92 41 19 70</t>
  </si>
  <si>
    <t>Lancaster</t>
  </si>
  <si>
    <t>Daniel</t>
  </si>
  <si>
    <t>27/06/1967</t>
  </si>
  <si>
    <t>nisi@netusetmalesuada.net</t>
  </si>
  <si>
    <t>05 16 79 61 20</t>
  </si>
  <si>
    <t>Quinn</t>
  </si>
  <si>
    <t>Lillith</t>
  </si>
  <si>
    <t>12/06/1987</t>
  </si>
  <si>
    <t>at.libero.Morbi@arcuVestibulum.ca</t>
  </si>
  <si>
    <t>08 91 31 96 92</t>
  </si>
  <si>
    <t>Ahmed</t>
  </si>
  <si>
    <t>10/08/1982</t>
  </si>
  <si>
    <t>rhoncus.Donec.est@ut.com</t>
  </si>
  <si>
    <t>05 01 31 24 22</t>
  </si>
  <si>
    <t>Pitts</t>
  </si>
  <si>
    <t>Nina</t>
  </si>
  <si>
    <t>11/08/2016</t>
  </si>
  <si>
    <t>orci.Donec.nibh@Sed.org</t>
  </si>
  <si>
    <t>07 03 01 29 37</t>
  </si>
  <si>
    <t>Stevens</t>
  </si>
  <si>
    <t>Ella</t>
  </si>
  <si>
    <t>04/07/1929</t>
  </si>
  <si>
    <t>pede.blandit@ridiculusmusAenean.com</t>
  </si>
  <si>
    <t>01 81 31 36 89</t>
  </si>
  <si>
    <t>Curtis</t>
  </si>
  <si>
    <t>Ariana</t>
  </si>
  <si>
    <t>09/05/1940</t>
  </si>
  <si>
    <t>gravida.molestie.arcu@consectetuer.ca</t>
  </si>
  <si>
    <t>09 82 11 54 25</t>
  </si>
  <si>
    <t>Reese</t>
  </si>
  <si>
    <t>Astra</t>
  </si>
  <si>
    <t>12/03/1967</t>
  </si>
  <si>
    <t>mi.fringilla@eget.org</t>
  </si>
  <si>
    <t>01 40 87 55 29</t>
  </si>
  <si>
    <t>Finley</t>
  </si>
  <si>
    <t>29/09/1951</t>
  </si>
  <si>
    <t>Cras.vulputate@arcueu.co.uk</t>
  </si>
  <si>
    <t>07 35 59 98 16</t>
  </si>
  <si>
    <t>Kennedy</t>
  </si>
  <si>
    <t>Kylynn</t>
  </si>
  <si>
    <t>27/07/2010</t>
  </si>
  <si>
    <t>dui.Fusce.aliquam@nibh.ca</t>
  </si>
  <si>
    <t>07 76 53 20 97</t>
  </si>
  <si>
    <t>David</t>
  </si>
  <si>
    <t>Keane</t>
  </si>
  <si>
    <t>28/06/1988</t>
  </si>
  <si>
    <t>amet@Lorem.com</t>
  </si>
  <si>
    <t>06 91 32 60 44</t>
  </si>
  <si>
    <t>Herring</t>
  </si>
  <si>
    <t>Giacomo</t>
  </si>
  <si>
    <t>14/02/2015</t>
  </si>
  <si>
    <t>dictum.ultricies@dictum.co.uk</t>
  </si>
  <si>
    <t>02 08 03 34 98</t>
  </si>
  <si>
    <t>Bishop</t>
  </si>
  <si>
    <t>Emerson</t>
  </si>
  <si>
    <t>18/05/1926</t>
  </si>
  <si>
    <t>non.lobortis.quis@sedorcilobortis.com</t>
  </si>
  <si>
    <t>07 65 20 49 18</t>
  </si>
  <si>
    <t>Bonner</t>
  </si>
  <si>
    <t>Willow</t>
  </si>
  <si>
    <t>09/04/1971</t>
  </si>
  <si>
    <t>interdum.libero@dapibusquam.net</t>
  </si>
  <si>
    <t>08 32 53 88 92</t>
  </si>
  <si>
    <t>Cross</t>
  </si>
  <si>
    <t>Gail</t>
  </si>
  <si>
    <t>17/04/1967</t>
  </si>
  <si>
    <t>sagittis.augue.eu@Suspendisse.co.uk</t>
  </si>
  <si>
    <t>08 65 86 05 82</t>
  </si>
  <si>
    <t>Alford</t>
  </si>
  <si>
    <t>Kareem</t>
  </si>
  <si>
    <t>08/09/1946</t>
  </si>
  <si>
    <t>ac.arcu.Nunc@euodioPhasellus.net</t>
  </si>
  <si>
    <t>06 30 16 51 72</t>
  </si>
  <si>
    <t>Franks</t>
  </si>
  <si>
    <t>Aladdin</t>
  </si>
  <si>
    <t>22/10/1957</t>
  </si>
  <si>
    <t>libero.dui@Vestibulum.ca</t>
  </si>
  <si>
    <t>06 11 60 83 29</t>
  </si>
  <si>
    <t>Ingram</t>
  </si>
  <si>
    <t>Danielle</t>
  </si>
  <si>
    <t>03/03/1980</t>
  </si>
  <si>
    <t>molestie.arcu.Sed@egetmetusIn.ca</t>
  </si>
  <si>
    <t>06 68 43 80 83</t>
  </si>
  <si>
    <t>Anderson</t>
  </si>
  <si>
    <t>Stella</t>
  </si>
  <si>
    <t>03/01/1950</t>
  </si>
  <si>
    <t>Nullam@Aenean.org</t>
  </si>
  <si>
    <t>01 25 28 98 95</t>
  </si>
  <si>
    <t>Ball</t>
  </si>
  <si>
    <t>Megan</t>
  </si>
  <si>
    <t>16/04/1945</t>
  </si>
  <si>
    <t>lobortis.tellus.justo@parturientmontes.ca</t>
  </si>
  <si>
    <t>08 13 17 76 71</t>
  </si>
  <si>
    <t>Brewer</t>
  </si>
  <si>
    <t>Doris</t>
  </si>
  <si>
    <t>22/08/1920</t>
  </si>
  <si>
    <t>turpis.Nulla@malesuadafamesac.com</t>
  </si>
  <si>
    <t>03 47 58 11 60</t>
  </si>
  <si>
    <t>Francesca</t>
  </si>
  <si>
    <t>19/02/1988</t>
  </si>
  <si>
    <t>Donec.nibh@lobortisaugue.org</t>
  </si>
  <si>
    <t>01 97 65 93 62</t>
  </si>
  <si>
    <t>Rollins</t>
  </si>
  <si>
    <t>August</t>
  </si>
  <si>
    <t>28/03/1964</t>
  </si>
  <si>
    <t>ultricies.dignissim.lacus@sedduiFusce.net</t>
  </si>
  <si>
    <t>02 88 77 16 06</t>
  </si>
  <si>
    <t>IdeaPad 3</t>
  </si>
  <si>
    <t>PC portable 15,6pouces AMD RYZEN 5 8GO RAM 512GO SSG Gris anthracite</t>
  </si>
  <si>
    <t>599.99</t>
  </si>
  <si>
    <t>https://www.fnac.com/PC-Portable-Lenovo-IdeaPad-3-15ADA05-15-6-AMD-Ryzen-5-8-Go-RAM-512-Go-SSD-Gris-anthracite/a15117624/w-4#int=S:Nos%20offres%20du%20moment|Ordinateurs%20portables|511395|15117624|BL2|L1</t>
  </si>
  <si>
    <t>Ultra-portable S413EA-EB426T</t>
  </si>
  <si>
    <t>PC Ultra-Portable Asus S413EA-EB426T 14" Intel Core i5 16 Go RAM 512 Go SSD Blanc rêveur</t>
  </si>
  <si>
    <t>785.99</t>
  </si>
  <si>
    <t>MacBook Pro Touch Bar</t>
  </si>
  <si>
    <t>Apple MacBook Pro Touch Bar 16" Retina Intel Core i9 8 coeurs de 9ème génération à 2.3 GHz 16 Go RAM 1To SSD Gris Sidéral Nouveau</t>
  </si>
  <si>
    <t>2899.99</t>
  </si>
  <si>
    <t>https://www.fnac.com/Apple-MacBook-Pro-Touch-Bar-16-Retina-Intel-Core-i9-8-coeurs-de-9eme-generation-a-2-3-GHz-16-Go-RAM-1To-SSD-Gris-Sideral-Nouveau/a13168194/w-4#int=S:Nos%20offres%20du%20moment|Apple%20MacBook%20Pro,%20MacBook%20Air|397465|13168194|BL1|L1</t>
  </si>
  <si>
    <t>https://www.fnac.com/PC-Ultra-Portable-Asus-S413EA-EB426T-14-Intel-Core-i5-16-Go-RAM-512-Go-SSD-Blanc-reveur/a15581609/w-4#int=S:Nos%20offres%20du%20moment|Ordinateurs%20portables|511395|15581609|BL3|L1</t>
  </si>
  <si>
    <t>Pixel 5</t>
  </si>
  <si>
    <t>Smartphone Google Pixel 5 Simplement Noir 128Go 5G</t>
  </si>
  <si>
    <t>https://www.fnac.com/Smartphone-Google-Pixel-5-Simplement-Noir-128Go-5G/a15102503/w-4#int=S:%3Cb%3E%20Bons%20plans%20%3C-b%3E%20Smartphones%20%20|Tous%20les%20t%C3%A9l%C3%A9phones|469039|15102503|BL2|L1</t>
  </si>
  <si>
    <t>Iphone 12</t>
  </si>
  <si>
    <t>Apple iPhone 12 6,1" 128 Go Double SIM 5G Noir</t>
  </si>
  <si>
    <t>https://www.fnac.com/Apple-iPhone-12-6-1-128-Go-Double-SIM-5G-Noir/a13746044/w-4#int=S:%3Cb%3E%20Bons%20plans%20%3C-b%3E%20Smartphones%20%20|Tous%20les%20t%C3%A9l%C3%A9phones|469039|13746044|BL3|L1</t>
  </si>
  <si>
    <t>Galaxy S21</t>
  </si>
  <si>
    <t>Smartphone Samsung Galaxy S21 6,2" 256 Go 5G Double SIM Gris</t>
  </si>
  <si>
    <t>https://www.fnac.com/Smartphone-Samsung-Galaxy-S21-6-2-256-Go-5G-Double-SIM-Gris/a15584889/w-4#int=S:%3Cb%3E%20Bons%20plans%20%3C-b%3E%20Smartphones%20%20|Tous%20les%20t%C3%A9l%C3%A9phones|469039|15584889|BL5|L1</t>
  </si>
  <si>
    <t>Objectif RF 600mm</t>
  </si>
  <si>
    <t>Objectif hybride Canon RF 600mm f/4 L IS USM Blanc</t>
  </si>
  <si>
    <t>https://www.fnac.com/Objectif-hybride-Canon-RF-600mm-f-4-L-IS-USM-Blanc/a15894277/w-4#int=S:Nouveaut%C3%A9s%20Photo,%20Cam%C3%A9scope,%20Drone|Photo,%20cam%C3%A9scope|238151|15894277|BL1|L1</t>
  </si>
  <si>
    <t>EOS 5D Mark IV</t>
  </si>
  <si>
    <t>Reflex Canon EOS 5D Mark IV Boîtier Nu</t>
  </si>
  <si>
    <t>https://www.fnac.com/Reflex-Canon-EOS-5D-Mark-IV-Boitier-Nu/a13279079/w-4</t>
  </si>
  <si>
    <t>Flip Essential</t>
  </si>
  <si>
    <t>Enceinte sans fil Bluetooth JBL Flip Essential Gris</t>
  </si>
  <si>
    <t xml:space="preserve">https://www.fnac.com/Enceinte-sans-fil-Bluetooth-JBL-Flip-Essential-Gris/a13787410/w-4#int=S:Bons%20Plans%20Enceintes|Enceinte,%20Dock|436060|13787410|BL2|L1 </t>
  </si>
  <si>
    <t>Stanmore II</t>
  </si>
  <si>
    <t>Enceinte Bluetooth Marshall Stanmore II Noir</t>
  </si>
  <si>
    <t>349.99</t>
  </si>
  <si>
    <t>79.99</t>
  </si>
  <si>
    <t>https://www.fnac.com/Enceinte-Bluetooth-Marshall-Stanmore-II-Noir/a12803239/w-4#int=S:Meilleures%20ventes%20Enceintes|Enceinte,%20Dock|450629|12803239|BL4|L1</t>
  </si>
  <si>
    <t>Phantom I</t>
  </si>
  <si>
    <t>Enceinte sans fil Bluetooth Devialet Phantom I 108 db Chrome foncé</t>
  </si>
  <si>
    <t>https://www.fnac.com/Enceinte-sans-fil-Bluetooth-Devialet-Phantom-I-108-db-Chrome-fonce/a15641581/w-4#int=S:Meilleures%20ventes%20Enceintes|Enceinte,%20Dock|450629|15641581|BL5|L1</t>
  </si>
  <si>
    <t>799.99</t>
  </si>
  <si>
    <t>The ONE</t>
  </si>
  <si>
    <t>TV Philips The One 65PUS8545 65’’ LED 4K UHD Smart TV Ambilight Argent</t>
  </si>
  <si>
    <t>https://www.fnac.com/TV-Philips-The-One-65PUS8545-65-LED-4K-UHD-Smart-TV-Ambilight-Argent/a14500775/w-4#int=S:Meilleures%20ventes%20TV,%20Barre%20de%20son,%20Vid%C3%A9oprojecteur,%20Home%20cin%C3%A9ma|TV,%20Vid%C3%A9o,%20Home%20cinema|511429|14500775|BL3|L1</t>
  </si>
  <si>
    <t>OLED 77G1</t>
  </si>
  <si>
    <t>TV LG OLED77G1 77" OLED Smart TV 2021 Noir</t>
  </si>
  <si>
    <t>https://www.fnac.com/TV-LG-OLED77G1-77-OLED-Smart-TV-2021-Noir/a15777169/w-4#int=S:Meilleures%20ventes%20TV,%20Barre%20de%20son,%20Vid%C3%A9oprojecteur,%20Home%20cin%C3%A9ma|TV,%20Vid%C3%A9o,%20Home%20cinema|511429|15777169|BL5|L1</t>
  </si>
  <si>
    <t>REMISE5</t>
  </si>
  <si>
    <t>REMISE10</t>
  </si>
  <si>
    <t>Offre 10</t>
  </si>
  <si>
    <t xml:space="preserve">Offre bienvenue </t>
  </si>
  <si>
    <t>VIP20</t>
  </si>
  <si>
    <t>Client privilege 20</t>
  </si>
  <si>
    <t>Enfin !
Depuis le temps que je devais changer de boitier canon...Le passage d'un 7D à un 5d mark IV vous fait changer d'univers, maintenant, au vu des possibilités de la bête, il n'y a plus qu'à l'apprivoiser ! Après le prix est bien trop élevé mais avec les offres Fnac couplées aux offres Canon, 800 € de moins !</t>
  </si>
  <si>
    <t>Excellente!
Rien à redire, un son magnifique et puissant même pour une pièce de 100m2!</t>
  </si>
  <si>
    <t>Mauvais son appel !
A première vue, j'étais très satisfaite du produit, de petite taille, fonctionnel avec un très belle qualité photo due au logiciel de retouche. Mais après quelques jours, écho important lors des appels, insupportable sans écouteurs. J'ai fait quelques recherches et à priori c'est un problème récurent avec les portables Google. Service après vente en cours, à suivre... Mais au prix du téléphone, c'est très décevant.</t>
  </si>
  <si>
    <t>Idéal bureautique !
Utilisé essentiellement pour des travaux de bureautique et pour la navigation sur Internet.</t>
  </si>
  <si>
    <t>Top !
Rapport qualité prix imbattable.</t>
  </si>
  <si>
    <t>a.a@a.fr</t>
  </si>
  <si>
    <t>Admin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</si>
</sst>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2" fillId="0" borderId="0" applyNumberFormat="0" applyFill="0" applyBorder="0" applyAlignment="0" applyProtection="0"/>
  </cellStyleXfs>
  <cellXfs count="8">
    <xf numFmtId="0" fontId="0" fillId="0" borderId="0" xfId="0"/>
    <xf numFmtId="14" fontId="0" fillId="0" borderId="0" xfId="0" applyNumberFormat="1"/>
    <xf numFmtId="1" fontId="0" fillId="0" borderId="0" xfId="0" applyNumberFormat="1"/>
    <xf numFmtId="0" fontId="1" fillId="0" borderId="0" xfId="1"/>
    <xf numFmtId="0" fontId="0" fillId="0" borderId="0" xfId="0" applyNumberFormat="1"/>
    <xf numFmtId="0" fontId="2" fillId="0" borderId="0" xfId="2"/>
    <xf numFmtId="0" fontId="0" fillId="0" borderId="0" xfId="0" applyAlignment="1">
      <alignment horizontal="center"/>
    </xf>
    <xf numFmtId="0" fontId="0" fillId="0" borderId="0" xfId="0" applyAlignment="1">
      <alignment wrapText="1"/>
    </xf>
  </cellXfs>
  <cellStyles count="3">
    <cellStyle name="Lien hypertexte" xfId="2" builtinId="8"/>
    <cellStyle name="Normal" xfId="0" builtinId="0"/>
    <cellStyle name="Normal 2" xfId="1" xr:uid="{24D80BE2-F2BF-459C-BC88-E3DDE4602E63}"/>
  </cellStyles>
  <dxfs count="5">
    <dxf>
      <numFmt numFmtId="0" formatCode="General"/>
    </dxf>
    <dxf>
      <alignment horizontal="center" vertical="bottom" textRotation="0" wrapText="0" indent="0" justifyLastLine="0" shrinkToFit="0" readingOrder="0"/>
    </dxf>
    <dxf>
      <numFmt numFmtId="0" formatCode="General"/>
    </dxf>
    <dxf>
      <numFmt numFmtId="19" formatCode="dd/mm/yyyy"/>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7221F3-C9CC-4EDE-8C3A-7EF17C932187}" name="Tableau1" displayName="Tableau1" ref="A1:G101" totalsRowShown="0">
  <autoFilter ref="A1:G101" xr:uid="{422F2A90-18CB-4878-B0C3-5F99579B558E}"/>
  <tableColumns count="7">
    <tableColumn id="1" xr3:uid="{152B588F-F472-4499-94AB-18BF0058FF83}" name="idadresse"/>
    <tableColumn id="7" xr3:uid="{00DEAB10-7A30-48BA-BD07-E5B5EF866DC6}" name="idclient"/>
    <tableColumn id="2" xr3:uid="{2C5D88E3-F405-49E4-B4D9-596CC6D351A8}" name="numeroadresse"/>
    <tableColumn id="3" xr3:uid="{5FD9F72E-C4C3-4C64-9E36-6107AF6D05BD}" name="rueadresse"/>
    <tableColumn id="4" xr3:uid="{1A3E7D5F-37BA-4340-8F0C-534BC5A43C53}" name="villeadresse"/>
    <tableColumn id="5" xr3:uid="{386175C9-CEBB-413A-BE41-56A74CF326A4}" name="paysadresse"/>
    <tableColumn id="6" xr3:uid="{6B25B3D7-5955-48D3-8CF3-B22E9B08E18C}" name="cpadress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3115FEB-AAC7-430C-AD3B-CAA9DA6F59DC}" name="Tableau10" displayName="Tableau10" ref="A1:E14" totalsRowShown="0">
  <autoFilter ref="A1:E14" xr:uid="{E33B2176-C65E-4851-BB89-E554163B06D1}"/>
  <tableColumns count="5">
    <tableColumn id="1" xr3:uid="{DE705780-FAA5-4196-9B35-722A02592B19}" name="idproduit"/>
    <tableColumn id="2" xr3:uid="{9AB80167-A901-4595-A333-8BE2E3E68A96}" name="idmarque" dataDxfId="2">
      <calculatedColumnFormula>VLOOKUP(F2,Marque!B2:D320,3,TRUE)</calculatedColumnFormula>
    </tableColumn>
    <tableColumn id="3" xr3:uid="{F02EB5F8-4A03-4356-B32C-F0FFE02834B3}" name="nomproduit"/>
    <tableColumn id="4" xr3:uid="{B93C323C-8A5E-44C7-A6D1-3674AE6A40EB}" name="descriptifproduit"/>
    <tableColumn id="7" xr3:uid="{B5D4AA0D-7C45-44E3-AA19-D604A7791205}" name="prixproduit" dataDxfId="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16E93CF-5830-4438-8FBF-5680F78A1EC5}" name="Tableau11" displayName="Tableau11" ref="A1:B14" totalsRowShown="0">
  <autoFilter ref="A1:B14" xr:uid="{68838CB0-D51E-4D56-882A-6FD66768A6ED}"/>
  <tableColumns count="2">
    <tableColumn id="1" xr3:uid="{484C9569-66B2-455B-BEEA-216BE2CBAD39}" name="idproduit"/>
    <tableColumn id="2" xr3:uid="{6E051B82-F1A9-465F-8D8A-5A80F1406456}" name="idsouscatproduit" dataDxfId="0">
      <calculatedColumnFormula>VLOOKUP(D2,SousCategorie!$C$2:$F$34,4,FALSE)</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C948CF-7BE6-4ABC-B446-BB886549CDD0}" name="Tableau2" displayName="Tableau2" ref="A1:C34" totalsRowShown="0">
  <autoFilter ref="A1:C34" xr:uid="{2A751440-2B82-42C3-93EB-457C7F5CA58D}"/>
  <tableColumns count="3">
    <tableColumn id="1" xr3:uid="{AA6742CE-D32C-47DE-BA64-16A8195DDBDB}" name="idsouscategorie"/>
    <tableColumn id="2" xr3:uid="{80474CFB-62A3-4704-97B2-E424D7485047}" name="idcategorie"/>
    <tableColumn id="3" xr3:uid="{58DC29B0-835E-4E11-A664-27419CD4F02B}" name="nomsouscategori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D529915-4FA6-4886-B610-F6093E22B577}" name="Tableau6" displayName="Tableau6" ref="A1:F6" totalsRowShown="0">
  <autoFilter ref="A1:F6" xr:uid="{06C6148B-7F72-4B98-9C3E-928D40A533E1}"/>
  <tableColumns count="6">
    <tableColumn id="1" xr3:uid="{BFACFF73-90D6-4E58-A7B8-9C45BB37B9D3}" name="idavis"/>
    <tableColumn id="2" xr3:uid="{A3AE7A55-A125-4F52-97C6-24C25E8F9404}" name="idproduit"/>
    <tableColumn id="7" xr3:uid="{AA8463E8-A66F-495E-BE3C-269E71E4B11E}" name="idclient"/>
    <tableColumn id="3" xr3:uid="{FC8EA5EF-F478-4D4A-8BB8-C1565668C575}" name="dateavis"/>
    <tableColumn id="4" xr3:uid="{46F09E52-B0B7-4F7E-B6D3-F81599B5AD7E}" name="descriptionavis"/>
    <tableColumn id="5" xr3:uid="{26255C3D-7CB2-4AD4-ADD7-5FC75F1F7B71}" name="noteavi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038942-F8EE-435A-939E-6310A3634C60}" name="Tableau4" displayName="Tableau4" ref="A1:F101" totalsRowShown="0">
  <autoFilter ref="A1:F101" xr:uid="{76DDF97B-ADB3-4F68-890D-6EB9E4151C82}"/>
  <tableColumns count="6">
    <tableColumn id="1" xr3:uid="{E1E5E655-CAE3-41D9-9DDC-65C37EE9E023}" name="idcarte"/>
    <tableColumn id="6" xr3:uid="{6FE47AB1-B80A-4040-A0AF-83785D685032}" name="idclient"/>
    <tableColumn id="2" xr3:uid="{B8E99793-6DCB-410F-A856-1B44C9064AFF}" name="numerocarte" dataDxfId="4"/>
    <tableColumn id="3" xr3:uid="{CD97965F-67DB-4C21-907A-930777270966}" name="expirationcarte" dataDxfId="3"/>
    <tableColumn id="4" xr3:uid="{974DE190-0348-4473-8E00-7CEA4CF2A935}" name="cryptocarte"/>
    <tableColumn id="5" xr3:uid="{6408EADB-B963-478A-92E4-992C1E76F4DE}" name="titulairecar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D9130EA-D5EC-47AE-BCF2-E7435C84B71E}" name="Tableau3" displayName="Tableau3" ref="A1:B7" totalsRowShown="0">
  <autoFilter ref="A1:B7" xr:uid="{B65C3922-3613-4DA0-BF0B-E909A85293A1}"/>
  <tableColumns count="2">
    <tableColumn id="1" xr3:uid="{A7C3CF73-24BE-4320-945A-CCAA5F0D6549}" name="idcategorie"/>
    <tableColumn id="2" xr3:uid="{4C8769CD-F639-4706-9D8A-62AAA436AFE9}" name="nomcategori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F3C2A29-A52E-467C-810E-9E4A4C290BAA}" name="Tableau12" displayName="Tableau12" ref="A1:H101" totalsRowShown="0">
  <autoFilter ref="A1:H101" xr:uid="{89374390-F6CD-4A52-8F24-F3028430AA8D}"/>
  <tableColumns count="8">
    <tableColumn id="1" xr3:uid="{8228CCD6-D422-417B-8077-BC586A88C56B}" name="idclient"/>
    <tableColumn id="5" xr3:uid="{E12BA6BF-2D07-4A1C-B6B3-2DA681BE4FA8}" name="nomclient"/>
    <tableColumn id="6" xr3:uid="{E2F76185-D572-4642-9F1F-0EB9C127661F}" name="prenomclient"/>
    <tableColumn id="7" xr3:uid="{BA9EB55F-7CEB-401C-9738-BD150632556D}" name="datenaissanceclient"/>
    <tableColumn id="8" xr3:uid="{0803ACD8-E76A-4EC6-9095-CC148C9B3526}" name="mdpclient"/>
    <tableColumn id="9" xr3:uid="{FF4A2394-2F26-43BD-AD72-CBF9D9784B3C}" name="mailclient"/>
    <tableColumn id="10" xr3:uid="{4D8852AB-8EED-4B27-8910-3F9668D82968}" name="telephoneclient"/>
    <tableColumn id="11" xr3:uid="{799EE0FE-F50F-45F4-8214-D04008A13C32}" name="civilitecli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118A00-29AA-49A3-8602-C2F1E0D1DC66}" name="Tableau7" displayName="Tableau7" ref="A1:E4" totalsRowShown="0">
  <autoFilter ref="A1:E4" xr:uid="{75E20216-A6AC-4968-940B-B4CAE5AB5DF2}"/>
  <tableColumns count="5">
    <tableColumn id="1" xr3:uid="{BB6A1B98-866E-4376-8282-5E9C33636576}" name="idcodepromo"/>
    <tableColumn id="2" xr3:uid="{E1E02FFE-D3EE-417C-AFEA-06DCE1D2A204}" name="valcodepromo"/>
    <tableColumn id="3" xr3:uid="{7F18D57C-0EF9-4687-B407-455B80EE01E8}" name="nomcodepromo"/>
    <tableColumn id="4" xr3:uid="{B0D27C8E-7172-47B4-B37D-F27A850FA270}" name="typecodepromo"/>
    <tableColumn id="5" xr3:uid="{BD1B706F-0869-49E7-8B94-024B97D758EC}" name="dateexp"/>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7AAD19-5604-4EBD-9BEE-631773D1E5DB}" name="Tableau8" displayName="Tableau8" ref="A1:G3" totalsRowShown="0">
  <autoFilter ref="A1:G3" xr:uid="{5CE39585-99CB-4D8E-B6EA-057282D19F4E}"/>
  <tableColumns count="7">
    <tableColumn id="1" xr3:uid="{D4AA8994-161C-4C54-BE22-41DD1A4C3D04}" name="idcommande"/>
    <tableColumn id="2" xr3:uid="{3B806419-7C04-42F5-B923-58EE8549C3EF}" name="idclient"/>
    <tableColumn id="4" xr3:uid="{0BB4BB48-A876-4BC8-A98A-F32BCE96701F}" name="idcodepromo"/>
    <tableColumn id="5" xr3:uid="{A3B2509C-94E5-4B34-B790-4BC8A321C290}" name="prixtotalcommande"/>
    <tableColumn id="6" xr3:uid="{0A93AF3E-D347-46FB-BE8A-F8F72654348E}" name="statuscommande"/>
    <tableColumn id="7" xr3:uid="{C791EC4B-D425-4B6D-BD49-E4B5586E2FB0}" name="prixavantremise"/>
    <tableColumn id="8" xr3:uid="{23E665DE-5F03-4947-91CB-CE7AAFB09345}" name="remise"/>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A4C0593-66AA-4F7B-A94E-0BB20847D761}" name="Tableau9" displayName="Tableau9" ref="A1:D11" totalsRowShown="0">
  <autoFilter ref="A1:D11" xr:uid="{8BB05155-D6BC-4B0F-AB99-B22F4DC9719A}"/>
  <tableColumns count="4">
    <tableColumn id="1" xr3:uid="{80AD85CC-8470-4539-8C24-BF33805658BE}" name="idlignecommande"/>
    <tableColumn id="2" xr3:uid="{FBF2579C-424B-4E4C-9462-2E794A903717}" name="idproduit"/>
    <tableColumn id="4" xr3:uid="{5894C925-6212-4A59-9FC8-159273746BB1}" name="idcommande"/>
    <tableColumn id="3" xr3:uid="{5B656875-C75E-4E64-9E55-E279B3B795F7}" name="quantiteajoute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BD6EC48-6028-4310-A744-536C5A2159FA}" name="Tableau5" displayName="Tableau5" ref="A1:B320" totalsRowShown="0">
  <autoFilter ref="A1:B320" xr:uid="{6141A512-C4A7-43FB-8628-249D5BBD5ACD}"/>
  <tableColumns count="2">
    <tableColumn id="1" xr3:uid="{26045E64-6964-4D78-BAA8-E7DDA1296520}" name="idmarque"/>
    <tableColumn id="2" xr3:uid="{B7C8EDE1-210C-4966-8A49-DB5032907314}" name="nommarque"/>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fnac.com/Reflex-Canon-EOS-5D-Mark-IV-Boitier-Nu/a13279079/w-4" TargetMode="External"/><Relationship Id="rId13" Type="http://schemas.openxmlformats.org/officeDocument/2006/relationships/hyperlink" Target="https://www.fnac.com/TV-LG-OLED77G1-77-OLED-Smart-TV-2021-Noir/a15777169/w-4" TargetMode="External"/><Relationship Id="rId3" Type="http://schemas.openxmlformats.org/officeDocument/2006/relationships/hyperlink" Target="https://www.fnac.com/PC-Ultra-Portable-Asus-S413EA-EB426T-14-Intel-Core-i5-16-Go-RAM-512-Go-SSD-Blanc-reveur/a15581609/w-4" TargetMode="External"/><Relationship Id="rId7" Type="http://schemas.openxmlformats.org/officeDocument/2006/relationships/hyperlink" Target="https://www.fnac.com/Objectif-hybride-Canon-RF-600mm-f-4-L-IS-USM-Blanc/a15894277/w-4" TargetMode="External"/><Relationship Id="rId12" Type="http://schemas.openxmlformats.org/officeDocument/2006/relationships/hyperlink" Target="https://www.fnac.com/TV-Philips-The-One-65PUS8545-65-LED-4K-UHD-Smart-TV-Ambilight-Argent/a14500775/w-4" TargetMode="External"/><Relationship Id="rId2" Type="http://schemas.openxmlformats.org/officeDocument/2006/relationships/hyperlink" Target="https://www.fnac.com/PC-Portable-Lenovo-IdeaPad-3-15ADA05-15-6-AMD-Ryzen-5-8-Go-RAM-512-Go-SSD-Gris-anthracite/a15117624/w-4" TargetMode="External"/><Relationship Id="rId1" Type="http://schemas.openxmlformats.org/officeDocument/2006/relationships/hyperlink" Target="https://www.fnac.com/Apple-MacBook-Pro-Touch-Bar-16-Retina-Intel-Core-i9-8-coeurs-de-9eme-generation-a-2-3-GHz-16-Go-RAM-1To-SSD-Gris-Sideral-Nouveau/a13168194/w-4" TargetMode="External"/><Relationship Id="rId6" Type="http://schemas.openxmlformats.org/officeDocument/2006/relationships/hyperlink" Target="https://www.fnac.com/Smartphone-Samsung-Galaxy-S21-6-2-256-Go-5G-Double-SIM-Gris/a15584889/w-4" TargetMode="External"/><Relationship Id="rId11" Type="http://schemas.openxmlformats.org/officeDocument/2006/relationships/hyperlink" Target="https://www.fnac.com/Enceinte-sans-fil-Bluetooth-Devialet-Phantom-I-108-db-Chrome-fonce/a15641581/w-4" TargetMode="External"/><Relationship Id="rId5" Type="http://schemas.openxmlformats.org/officeDocument/2006/relationships/hyperlink" Target="https://www.fnac.com/Apple-iPhone-12-6-1-128-Go-Double-SIM-5G-Noir/a13746044/w-4" TargetMode="External"/><Relationship Id="rId15" Type="http://schemas.openxmlformats.org/officeDocument/2006/relationships/table" Target="../tables/table10.xml"/><Relationship Id="rId10" Type="http://schemas.openxmlformats.org/officeDocument/2006/relationships/hyperlink" Target="https://www.fnac.com/Enceinte-Bluetooth-Marshall-Stanmore-II-Noir/a12803239/w-4" TargetMode="External"/><Relationship Id="rId4" Type="http://schemas.openxmlformats.org/officeDocument/2006/relationships/hyperlink" Target="https://www.fnac.com/Smartphone-Google-Pixel-5-Simplement-Noir-128Go-5G/a15102503/w-4" TargetMode="External"/><Relationship Id="rId9" Type="http://schemas.openxmlformats.org/officeDocument/2006/relationships/hyperlink" Target="https://www.fnac.com/Enceinte-sans-fil-Bluetooth-JBL-Flip-Essential-Gris/a13787410/w-4" TargetMode="External"/><Relationship Id="rId1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mailto:a.a@a.fr"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72D9-A16E-4F64-9FBD-C354916A9B58}">
  <dimension ref="A1:G101"/>
  <sheetViews>
    <sheetView workbookViewId="0">
      <selection activeCell="J100" sqref="J100"/>
    </sheetView>
  </sheetViews>
  <sheetFormatPr baseColWidth="10" defaultRowHeight="15" x14ac:dyDescent="0.25"/>
  <cols>
    <col min="1" max="2" width="11.7109375" customWidth="1"/>
    <col min="3" max="3" width="17" customWidth="1"/>
    <col min="4" max="4" width="13" customWidth="1"/>
    <col min="5" max="5" width="13.85546875" customWidth="1"/>
    <col min="6" max="6" width="14" customWidth="1"/>
    <col min="7" max="7" width="12" customWidth="1"/>
  </cols>
  <sheetData>
    <row r="1" spans="1:7" x14ac:dyDescent="0.25">
      <c r="A1" t="s">
        <v>175</v>
      </c>
      <c r="B1" t="s">
        <v>655</v>
      </c>
      <c r="C1" t="s">
        <v>176</v>
      </c>
      <c r="D1" t="s">
        <v>177</v>
      </c>
      <c r="E1" t="s">
        <v>178</v>
      </c>
      <c r="F1" t="s">
        <v>179</v>
      </c>
      <c r="G1" t="s">
        <v>180</v>
      </c>
    </row>
    <row r="2" spans="1:7" x14ac:dyDescent="0.25">
      <c r="A2">
        <v>1</v>
      </c>
      <c r="B2">
        <v>1</v>
      </c>
      <c r="C2">
        <v>26</v>
      </c>
      <c r="D2" t="s">
        <v>0</v>
      </c>
      <c r="E2" t="s">
        <v>1</v>
      </c>
      <c r="F2" t="s">
        <v>2</v>
      </c>
      <c r="G2">
        <v>53517</v>
      </c>
    </row>
    <row r="3" spans="1:7" x14ac:dyDescent="0.25">
      <c r="A3">
        <v>2</v>
      </c>
      <c r="B3">
        <v>2</v>
      </c>
      <c r="C3">
        <v>72</v>
      </c>
      <c r="D3" t="s">
        <v>3</v>
      </c>
      <c r="E3" t="s">
        <v>4</v>
      </c>
      <c r="F3" t="s">
        <v>2</v>
      </c>
      <c r="G3">
        <v>26428</v>
      </c>
    </row>
    <row r="4" spans="1:7" x14ac:dyDescent="0.25">
      <c r="A4">
        <v>3</v>
      </c>
      <c r="B4">
        <v>3</v>
      </c>
      <c r="C4">
        <v>52</v>
      </c>
      <c r="D4" t="s">
        <v>5</v>
      </c>
      <c r="E4" t="s">
        <v>6</v>
      </c>
      <c r="F4" t="s">
        <v>2</v>
      </c>
      <c r="G4">
        <v>17856</v>
      </c>
    </row>
    <row r="5" spans="1:7" x14ac:dyDescent="0.25">
      <c r="A5">
        <v>4</v>
      </c>
      <c r="B5">
        <v>4</v>
      </c>
      <c r="C5">
        <v>11</v>
      </c>
      <c r="D5" t="s">
        <v>7</v>
      </c>
      <c r="E5" t="s">
        <v>8</v>
      </c>
      <c r="F5" t="s">
        <v>2</v>
      </c>
      <c r="G5">
        <v>46136</v>
      </c>
    </row>
    <row r="6" spans="1:7" x14ac:dyDescent="0.25">
      <c r="A6">
        <v>5</v>
      </c>
      <c r="B6">
        <v>5</v>
      </c>
      <c r="C6">
        <v>86</v>
      </c>
      <c r="D6" t="s">
        <v>9</v>
      </c>
      <c r="E6" t="s">
        <v>10</v>
      </c>
      <c r="F6" t="s">
        <v>2</v>
      </c>
      <c r="G6">
        <v>67649</v>
      </c>
    </row>
    <row r="7" spans="1:7" x14ac:dyDescent="0.25">
      <c r="A7">
        <v>6</v>
      </c>
      <c r="B7">
        <v>6</v>
      </c>
      <c r="C7">
        <v>81</v>
      </c>
      <c r="D7" t="s">
        <v>11</v>
      </c>
      <c r="E7" t="s">
        <v>12</v>
      </c>
      <c r="F7" t="s">
        <v>2</v>
      </c>
      <c r="G7">
        <v>80629</v>
      </c>
    </row>
    <row r="8" spans="1:7" x14ac:dyDescent="0.25">
      <c r="A8">
        <v>7</v>
      </c>
      <c r="B8">
        <v>7</v>
      </c>
      <c r="C8">
        <v>40</v>
      </c>
      <c r="D8" t="s">
        <v>13</v>
      </c>
      <c r="E8" t="s">
        <v>14</v>
      </c>
      <c r="F8" t="s">
        <v>2</v>
      </c>
      <c r="G8">
        <v>78394</v>
      </c>
    </row>
    <row r="9" spans="1:7" x14ac:dyDescent="0.25">
      <c r="A9">
        <v>8</v>
      </c>
      <c r="B9">
        <v>8</v>
      </c>
      <c r="C9">
        <v>10</v>
      </c>
      <c r="D9" t="s">
        <v>15</v>
      </c>
      <c r="E9" t="s">
        <v>16</v>
      </c>
      <c r="F9" t="s">
        <v>2</v>
      </c>
      <c r="G9">
        <v>35027</v>
      </c>
    </row>
    <row r="10" spans="1:7" x14ac:dyDescent="0.25">
      <c r="A10">
        <v>9</v>
      </c>
      <c r="B10">
        <v>9</v>
      </c>
      <c r="C10">
        <v>33</v>
      </c>
      <c r="D10" t="s">
        <v>17</v>
      </c>
      <c r="E10" t="s">
        <v>18</v>
      </c>
      <c r="F10" t="s">
        <v>2</v>
      </c>
      <c r="G10">
        <v>99770</v>
      </c>
    </row>
    <row r="11" spans="1:7" x14ac:dyDescent="0.25">
      <c r="A11">
        <v>10</v>
      </c>
      <c r="B11">
        <v>10</v>
      </c>
      <c r="C11">
        <v>12</v>
      </c>
      <c r="D11" t="s">
        <v>19</v>
      </c>
      <c r="E11" t="s">
        <v>20</v>
      </c>
      <c r="F11" t="s">
        <v>2</v>
      </c>
      <c r="G11">
        <v>87034</v>
      </c>
    </row>
    <row r="12" spans="1:7" x14ac:dyDescent="0.25">
      <c r="A12">
        <v>11</v>
      </c>
      <c r="B12">
        <v>11</v>
      </c>
      <c r="C12">
        <v>32</v>
      </c>
      <c r="D12" t="s">
        <v>21</v>
      </c>
      <c r="E12" t="s">
        <v>22</v>
      </c>
      <c r="F12" t="s">
        <v>2</v>
      </c>
      <c r="G12">
        <v>61633</v>
      </c>
    </row>
    <row r="13" spans="1:7" x14ac:dyDescent="0.25">
      <c r="A13">
        <v>12</v>
      </c>
      <c r="B13">
        <v>12</v>
      </c>
      <c r="C13">
        <v>24</v>
      </c>
      <c r="D13" t="s">
        <v>23</v>
      </c>
      <c r="E13" t="s">
        <v>24</v>
      </c>
      <c r="F13" t="s">
        <v>2</v>
      </c>
      <c r="G13">
        <v>4886</v>
      </c>
    </row>
    <row r="14" spans="1:7" x14ac:dyDescent="0.25">
      <c r="A14">
        <v>13</v>
      </c>
      <c r="B14">
        <v>13</v>
      </c>
      <c r="C14">
        <v>19</v>
      </c>
      <c r="D14" t="s">
        <v>25</v>
      </c>
      <c r="E14" t="s">
        <v>26</v>
      </c>
      <c r="F14" t="s">
        <v>2</v>
      </c>
      <c r="G14">
        <v>52775</v>
      </c>
    </row>
    <row r="15" spans="1:7" x14ac:dyDescent="0.25">
      <c r="A15">
        <v>14</v>
      </c>
      <c r="B15">
        <v>14</v>
      </c>
      <c r="C15">
        <v>95</v>
      </c>
      <c r="D15" t="s">
        <v>27</v>
      </c>
      <c r="E15" t="s">
        <v>28</v>
      </c>
      <c r="F15" t="s">
        <v>2</v>
      </c>
      <c r="G15">
        <v>59091</v>
      </c>
    </row>
    <row r="16" spans="1:7" x14ac:dyDescent="0.25">
      <c r="A16">
        <v>15</v>
      </c>
      <c r="B16">
        <v>15</v>
      </c>
      <c r="C16">
        <v>2</v>
      </c>
      <c r="D16" t="s">
        <v>29</v>
      </c>
      <c r="E16" t="s">
        <v>30</v>
      </c>
      <c r="F16" t="s">
        <v>2</v>
      </c>
      <c r="G16">
        <v>58288</v>
      </c>
    </row>
    <row r="17" spans="1:7" x14ac:dyDescent="0.25">
      <c r="A17">
        <v>16</v>
      </c>
      <c r="B17">
        <v>16</v>
      </c>
      <c r="C17">
        <v>82</v>
      </c>
      <c r="D17" t="s">
        <v>31</v>
      </c>
      <c r="E17" t="s">
        <v>32</v>
      </c>
      <c r="F17" t="s">
        <v>2</v>
      </c>
      <c r="G17">
        <v>98647</v>
      </c>
    </row>
    <row r="18" spans="1:7" x14ac:dyDescent="0.25">
      <c r="A18">
        <v>17</v>
      </c>
      <c r="B18">
        <v>17</v>
      </c>
      <c r="C18">
        <v>48</v>
      </c>
      <c r="D18" t="s">
        <v>33</v>
      </c>
      <c r="E18" t="s">
        <v>34</v>
      </c>
      <c r="F18" t="s">
        <v>2</v>
      </c>
      <c r="G18">
        <v>55651</v>
      </c>
    </row>
    <row r="19" spans="1:7" x14ac:dyDescent="0.25">
      <c r="A19">
        <v>18</v>
      </c>
      <c r="B19">
        <v>18</v>
      </c>
      <c r="C19">
        <v>85</v>
      </c>
      <c r="D19" t="s">
        <v>35</v>
      </c>
      <c r="E19" t="s">
        <v>36</v>
      </c>
      <c r="F19" t="s">
        <v>2</v>
      </c>
      <c r="G19">
        <v>71788</v>
      </c>
    </row>
    <row r="20" spans="1:7" x14ac:dyDescent="0.25">
      <c r="A20">
        <v>19</v>
      </c>
      <c r="B20">
        <v>19</v>
      </c>
      <c r="C20">
        <v>94</v>
      </c>
      <c r="D20" t="s">
        <v>37</v>
      </c>
      <c r="E20" t="s">
        <v>38</v>
      </c>
      <c r="F20" t="s">
        <v>2</v>
      </c>
      <c r="G20">
        <v>71925</v>
      </c>
    </row>
    <row r="21" spans="1:7" x14ac:dyDescent="0.25">
      <c r="A21">
        <v>20</v>
      </c>
      <c r="B21">
        <v>20</v>
      </c>
      <c r="C21">
        <v>14</v>
      </c>
      <c r="D21" t="s">
        <v>39</v>
      </c>
      <c r="E21" t="s">
        <v>40</v>
      </c>
      <c r="F21" t="s">
        <v>2</v>
      </c>
      <c r="G21">
        <v>81077</v>
      </c>
    </row>
    <row r="22" spans="1:7" x14ac:dyDescent="0.25">
      <c r="A22">
        <v>21</v>
      </c>
      <c r="B22">
        <v>21</v>
      </c>
      <c r="C22">
        <v>39</v>
      </c>
      <c r="D22" t="s">
        <v>41</v>
      </c>
      <c r="E22" t="s">
        <v>42</v>
      </c>
      <c r="F22" t="s">
        <v>2</v>
      </c>
      <c r="G22">
        <v>34113</v>
      </c>
    </row>
    <row r="23" spans="1:7" x14ac:dyDescent="0.25">
      <c r="A23">
        <v>22</v>
      </c>
      <c r="B23">
        <v>22</v>
      </c>
      <c r="C23">
        <v>61</v>
      </c>
      <c r="D23" t="s">
        <v>43</v>
      </c>
      <c r="E23" t="s">
        <v>44</v>
      </c>
      <c r="F23" t="s">
        <v>2</v>
      </c>
      <c r="G23">
        <v>79089</v>
      </c>
    </row>
    <row r="24" spans="1:7" x14ac:dyDescent="0.25">
      <c r="A24">
        <v>23</v>
      </c>
      <c r="B24">
        <v>23</v>
      </c>
      <c r="C24">
        <v>45</v>
      </c>
      <c r="D24" t="s">
        <v>45</v>
      </c>
      <c r="E24" t="s">
        <v>46</v>
      </c>
      <c r="F24" t="s">
        <v>2</v>
      </c>
      <c r="G24">
        <v>50607</v>
      </c>
    </row>
    <row r="25" spans="1:7" x14ac:dyDescent="0.25">
      <c r="A25">
        <v>24</v>
      </c>
      <c r="B25">
        <v>24</v>
      </c>
      <c r="C25">
        <v>13</v>
      </c>
      <c r="D25" t="s">
        <v>47</v>
      </c>
      <c r="E25" t="s">
        <v>48</v>
      </c>
      <c r="F25" t="s">
        <v>2</v>
      </c>
      <c r="G25">
        <v>70474</v>
      </c>
    </row>
    <row r="26" spans="1:7" x14ac:dyDescent="0.25">
      <c r="A26">
        <v>25</v>
      </c>
      <c r="B26">
        <v>25</v>
      </c>
      <c r="C26">
        <v>88</v>
      </c>
      <c r="D26" t="s">
        <v>49</v>
      </c>
      <c r="E26" t="s">
        <v>50</v>
      </c>
      <c r="F26" t="s">
        <v>2</v>
      </c>
      <c r="G26">
        <v>65126</v>
      </c>
    </row>
    <row r="27" spans="1:7" x14ac:dyDescent="0.25">
      <c r="A27">
        <v>26</v>
      </c>
      <c r="B27">
        <v>26</v>
      </c>
      <c r="C27">
        <v>60</v>
      </c>
      <c r="D27" t="s">
        <v>51</v>
      </c>
      <c r="E27" t="s">
        <v>52</v>
      </c>
      <c r="F27" t="s">
        <v>2</v>
      </c>
      <c r="G27">
        <v>35344</v>
      </c>
    </row>
    <row r="28" spans="1:7" x14ac:dyDescent="0.25">
      <c r="A28">
        <v>27</v>
      </c>
      <c r="B28">
        <v>27</v>
      </c>
      <c r="C28">
        <v>6</v>
      </c>
      <c r="D28" t="s">
        <v>53</v>
      </c>
      <c r="E28" t="s">
        <v>54</v>
      </c>
      <c r="F28" t="s">
        <v>2</v>
      </c>
      <c r="G28">
        <v>38494</v>
      </c>
    </row>
    <row r="29" spans="1:7" x14ac:dyDescent="0.25">
      <c r="A29">
        <v>28</v>
      </c>
      <c r="B29">
        <v>28</v>
      </c>
      <c r="C29">
        <v>35</v>
      </c>
      <c r="D29" t="s">
        <v>55</v>
      </c>
      <c r="E29" t="s">
        <v>56</v>
      </c>
      <c r="F29" t="s">
        <v>2</v>
      </c>
      <c r="G29">
        <v>28058</v>
      </c>
    </row>
    <row r="30" spans="1:7" x14ac:dyDescent="0.25">
      <c r="A30">
        <v>29</v>
      </c>
      <c r="B30">
        <v>29</v>
      </c>
      <c r="C30">
        <v>56</v>
      </c>
      <c r="D30" t="s">
        <v>57</v>
      </c>
      <c r="E30" t="s">
        <v>58</v>
      </c>
      <c r="F30" t="s">
        <v>2</v>
      </c>
      <c r="G30">
        <v>98990</v>
      </c>
    </row>
    <row r="31" spans="1:7" x14ac:dyDescent="0.25">
      <c r="A31">
        <v>30</v>
      </c>
      <c r="B31">
        <v>30</v>
      </c>
      <c r="C31">
        <v>37</v>
      </c>
      <c r="D31" t="s">
        <v>59</v>
      </c>
      <c r="E31" t="s">
        <v>60</v>
      </c>
      <c r="F31" t="s">
        <v>2</v>
      </c>
      <c r="G31">
        <v>16090</v>
      </c>
    </row>
    <row r="32" spans="1:7" x14ac:dyDescent="0.25">
      <c r="A32">
        <v>31</v>
      </c>
      <c r="B32">
        <v>31</v>
      </c>
      <c r="C32">
        <v>8</v>
      </c>
      <c r="D32" t="s">
        <v>61</v>
      </c>
      <c r="E32" t="s">
        <v>60</v>
      </c>
      <c r="F32" t="s">
        <v>2</v>
      </c>
      <c r="G32">
        <v>26785</v>
      </c>
    </row>
    <row r="33" spans="1:7" x14ac:dyDescent="0.25">
      <c r="A33">
        <v>32</v>
      </c>
      <c r="B33">
        <v>32</v>
      </c>
      <c r="C33">
        <v>26</v>
      </c>
      <c r="D33" t="s">
        <v>62</v>
      </c>
      <c r="E33" t="s">
        <v>63</v>
      </c>
      <c r="F33" t="s">
        <v>2</v>
      </c>
      <c r="G33">
        <v>46740</v>
      </c>
    </row>
    <row r="34" spans="1:7" x14ac:dyDescent="0.25">
      <c r="A34">
        <v>33</v>
      </c>
      <c r="B34">
        <v>33</v>
      </c>
      <c r="C34">
        <v>82</v>
      </c>
      <c r="D34" t="s">
        <v>64</v>
      </c>
      <c r="E34" t="s">
        <v>28</v>
      </c>
      <c r="F34" t="s">
        <v>2</v>
      </c>
      <c r="G34">
        <v>32532</v>
      </c>
    </row>
    <row r="35" spans="1:7" x14ac:dyDescent="0.25">
      <c r="A35">
        <v>34</v>
      </c>
      <c r="B35">
        <v>34</v>
      </c>
      <c r="C35">
        <v>42</v>
      </c>
      <c r="D35" t="s">
        <v>65</v>
      </c>
      <c r="E35" t="s">
        <v>66</v>
      </c>
      <c r="F35" t="s">
        <v>2</v>
      </c>
      <c r="G35">
        <v>66127</v>
      </c>
    </row>
    <row r="36" spans="1:7" x14ac:dyDescent="0.25">
      <c r="A36">
        <v>35</v>
      </c>
      <c r="B36">
        <v>35</v>
      </c>
      <c r="C36">
        <v>39</v>
      </c>
      <c r="D36" t="s">
        <v>67</v>
      </c>
      <c r="E36" t="s">
        <v>68</v>
      </c>
      <c r="F36" t="s">
        <v>2</v>
      </c>
      <c r="G36">
        <v>38785</v>
      </c>
    </row>
    <row r="37" spans="1:7" x14ac:dyDescent="0.25">
      <c r="A37">
        <v>36</v>
      </c>
      <c r="B37">
        <v>36</v>
      </c>
      <c r="C37">
        <v>6</v>
      </c>
      <c r="D37" t="s">
        <v>69</v>
      </c>
      <c r="E37" t="s">
        <v>70</v>
      </c>
      <c r="F37" t="s">
        <v>2</v>
      </c>
      <c r="G37">
        <v>45647</v>
      </c>
    </row>
    <row r="38" spans="1:7" x14ac:dyDescent="0.25">
      <c r="A38">
        <v>37</v>
      </c>
      <c r="B38">
        <v>37</v>
      </c>
      <c r="C38">
        <v>68</v>
      </c>
      <c r="D38" t="s">
        <v>71</v>
      </c>
      <c r="E38" t="s">
        <v>6</v>
      </c>
      <c r="F38" t="s">
        <v>2</v>
      </c>
      <c r="G38">
        <v>4620</v>
      </c>
    </row>
    <row r="39" spans="1:7" x14ac:dyDescent="0.25">
      <c r="A39">
        <v>38</v>
      </c>
      <c r="B39">
        <v>38</v>
      </c>
      <c r="C39">
        <v>91</v>
      </c>
      <c r="D39" t="s">
        <v>72</v>
      </c>
      <c r="E39" t="s">
        <v>16</v>
      </c>
      <c r="F39" t="s">
        <v>2</v>
      </c>
      <c r="G39">
        <v>2456</v>
      </c>
    </row>
    <row r="40" spans="1:7" x14ac:dyDescent="0.25">
      <c r="A40">
        <v>39</v>
      </c>
      <c r="B40">
        <v>39</v>
      </c>
      <c r="C40">
        <v>72</v>
      </c>
      <c r="D40" t="s">
        <v>73</v>
      </c>
      <c r="E40" t="s">
        <v>26</v>
      </c>
      <c r="F40" t="s">
        <v>2</v>
      </c>
      <c r="G40">
        <v>94347</v>
      </c>
    </row>
    <row r="41" spans="1:7" x14ac:dyDescent="0.25">
      <c r="A41">
        <v>40</v>
      </c>
      <c r="B41">
        <v>40</v>
      </c>
      <c r="C41">
        <v>88</v>
      </c>
      <c r="D41" t="s">
        <v>74</v>
      </c>
      <c r="E41" t="s">
        <v>18</v>
      </c>
      <c r="F41" t="s">
        <v>2</v>
      </c>
      <c r="G41">
        <v>8706</v>
      </c>
    </row>
    <row r="42" spans="1:7" x14ac:dyDescent="0.25">
      <c r="A42">
        <v>41</v>
      </c>
      <c r="B42">
        <v>41</v>
      </c>
      <c r="C42">
        <v>89</v>
      </c>
      <c r="D42" t="s">
        <v>75</v>
      </c>
      <c r="E42" t="s">
        <v>76</v>
      </c>
      <c r="F42" t="s">
        <v>2</v>
      </c>
      <c r="G42">
        <v>85409</v>
      </c>
    </row>
    <row r="43" spans="1:7" x14ac:dyDescent="0.25">
      <c r="A43">
        <v>42</v>
      </c>
      <c r="B43">
        <v>42</v>
      </c>
      <c r="C43">
        <v>17</v>
      </c>
      <c r="D43" t="s">
        <v>77</v>
      </c>
      <c r="E43" t="s">
        <v>26</v>
      </c>
      <c r="F43" t="s">
        <v>2</v>
      </c>
      <c r="G43">
        <v>28441</v>
      </c>
    </row>
    <row r="44" spans="1:7" x14ac:dyDescent="0.25">
      <c r="A44">
        <v>43</v>
      </c>
      <c r="B44">
        <v>43</v>
      </c>
      <c r="C44">
        <v>54</v>
      </c>
      <c r="D44" t="s">
        <v>78</v>
      </c>
      <c r="E44" t="s">
        <v>79</v>
      </c>
      <c r="F44" t="s">
        <v>2</v>
      </c>
      <c r="G44">
        <v>62140</v>
      </c>
    </row>
    <row r="45" spans="1:7" x14ac:dyDescent="0.25">
      <c r="A45">
        <v>44</v>
      </c>
      <c r="B45">
        <v>44</v>
      </c>
      <c r="C45">
        <v>22</v>
      </c>
      <c r="D45" t="s">
        <v>80</v>
      </c>
      <c r="E45" t="s">
        <v>30</v>
      </c>
      <c r="F45" t="s">
        <v>2</v>
      </c>
      <c r="G45">
        <v>30629</v>
      </c>
    </row>
    <row r="46" spans="1:7" x14ac:dyDescent="0.25">
      <c r="A46">
        <v>45</v>
      </c>
      <c r="B46">
        <v>45</v>
      </c>
      <c r="C46">
        <v>61</v>
      </c>
      <c r="D46" t="s">
        <v>81</v>
      </c>
      <c r="E46" t="s">
        <v>82</v>
      </c>
      <c r="F46" t="s">
        <v>2</v>
      </c>
      <c r="G46">
        <v>79167</v>
      </c>
    </row>
    <row r="47" spans="1:7" x14ac:dyDescent="0.25">
      <c r="A47">
        <v>46</v>
      </c>
      <c r="B47">
        <v>46</v>
      </c>
      <c r="C47">
        <v>63</v>
      </c>
      <c r="D47" t="s">
        <v>83</v>
      </c>
      <c r="E47" t="s">
        <v>84</v>
      </c>
      <c r="F47" t="s">
        <v>2</v>
      </c>
      <c r="G47">
        <v>69552</v>
      </c>
    </row>
    <row r="48" spans="1:7" x14ac:dyDescent="0.25">
      <c r="A48">
        <v>47</v>
      </c>
      <c r="B48">
        <v>47</v>
      </c>
      <c r="C48">
        <v>94</v>
      </c>
      <c r="D48" t="s">
        <v>85</v>
      </c>
      <c r="E48" t="s">
        <v>86</v>
      </c>
      <c r="F48" t="s">
        <v>2</v>
      </c>
      <c r="G48">
        <v>84054</v>
      </c>
    </row>
    <row r="49" spans="1:7" x14ac:dyDescent="0.25">
      <c r="A49">
        <v>48</v>
      </c>
      <c r="B49">
        <v>48</v>
      </c>
      <c r="C49">
        <v>30</v>
      </c>
      <c r="D49" t="s">
        <v>87</v>
      </c>
      <c r="E49" t="s">
        <v>88</v>
      </c>
      <c r="F49" t="s">
        <v>2</v>
      </c>
      <c r="G49">
        <v>36550</v>
      </c>
    </row>
    <row r="50" spans="1:7" x14ac:dyDescent="0.25">
      <c r="A50">
        <v>49</v>
      </c>
      <c r="B50">
        <v>49</v>
      </c>
      <c r="C50">
        <v>94</v>
      </c>
      <c r="D50" t="s">
        <v>89</v>
      </c>
      <c r="E50" t="s">
        <v>90</v>
      </c>
      <c r="F50" t="s">
        <v>2</v>
      </c>
      <c r="G50">
        <v>70868</v>
      </c>
    </row>
    <row r="51" spans="1:7" x14ac:dyDescent="0.25">
      <c r="A51">
        <v>50</v>
      </c>
      <c r="B51">
        <v>50</v>
      </c>
      <c r="C51">
        <v>88</v>
      </c>
      <c r="D51" t="s">
        <v>91</v>
      </c>
      <c r="E51" t="s">
        <v>92</v>
      </c>
      <c r="F51" t="s">
        <v>2</v>
      </c>
      <c r="G51">
        <v>74242</v>
      </c>
    </row>
    <row r="52" spans="1:7" x14ac:dyDescent="0.25">
      <c r="A52">
        <v>51</v>
      </c>
      <c r="B52">
        <v>51</v>
      </c>
      <c r="C52">
        <v>79</v>
      </c>
      <c r="D52" t="s">
        <v>93</v>
      </c>
      <c r="E52" t="s">
        <v>94</v>
      </c>
      <c r="F52" t="s">
        <v>2</v>
      </c>
      <c r="G52">
        <v>35567</v>
      </c>
    </row>
    <row r="53" spans="1:7" x14ac:dyDescent="0.25">
      <c r="A53">
        <v>52</v>
      </c>
      <c r="B53">
        <v>52</v>
      </c>
      <c r="C53">
        <v>72</v>
      </c>
      <c r="D53" t="s">
        <v>95</v>
      </c>
      <c r="E53" t="s">
        <v>96</v>
      </c>
      <c r="F53" t="s">
        <v>2</v>
      </c>
      <c r="G53">
        <v>12978</v>
      </c>
    </row>
    <row r="54" spans="1:7" x14ac:dyDescent="0.25">
      <c r="A54">
        <v>53</v>
      </c>
      <c r="B54">
        <v>53</v>
      </c>
      <c r="C54">
        <v>93</v>
      </c>
      <c r="D54" t="s">
        <v>97</v>
      </c>
      <c r="E54" t="s">
        <v>90</v>
      </c>
      <c r="F54" t="s">
        <v>2</v>
      </c>
      <c r="G54">
        <v>69631</v>
      </c>
    </row>
    <row r="55" spans="1:7" x14ac:dyDescent="0.25">
      <c r="A55">
        <v>54</v>
      </c>
      <c r="B55">
        <v>54</v>
      </c>
      <c r="C55">
        <v>12</v>
      </c>
      <c r="D55" t="s">
        <v>98</v>
      </c>
      <c r="E55" t="s">
        <v>99</v>
      </c>
      <c r="F55" t="s">
        <v>2</v>
      </c>
      <c r="G55">
        <v>83177</v>
      </c>
    </row>
    <row r="56" spans="1:7" x14ac:dyDescent="0.25">
      <c r="A56">
        <v>55</v>
      </c>
      <c r="B56">
        <v>55</v>
      </c>
      <c r="C56">
        <v>60</v>
      </c>
      <c r="D56" t="s">
        <v>100</v>
      </c>
      <c r="E56" t="s">
        <v>101</v>
      </c>
      <c r="F56" t="s">
        <v>2</v>
      </c>
      <c r="G56">
        <v>52878</v>
      </c>
    </row>
    <row r="57" spans="1:7" x14ac:dyDescent="0.25">
      <c r="A57">
        <v>56</v>
      </c>
      <c r="B57">
        <v>56</v>
      </c>
      <c r="C57">
        <v>20</v>
      </c>
      <c r="D57" t="s">
        <v>102</v>
      </c>
      <c r="E57" t="s">
        <v>103</v>
      </c>
      <c r="F57" t="s">
        <v>2</v>
      </c>
      <c r="G57">
        <v>96088</v>
      </c>
    </row>
    <row r="58" spans="1:7" x14ac:dyDescent="0.25">
      <c r="A58">
        <v>57</v>
      </c>
      <c r="B58">
        <v>57</v>
      </c>
      <c r="C58">
        <v>85</v>
      </c>
      <c r="D58" t="s">
        <v>104</v>
      </c>
      <c r="E58" t="s">
        <v>10</v>
      </c>
      <c r="F58" t="s">
        <v>2</v>
      </c>
      <c r="G58">
        <v>23634</v>
      </c>
    </row>
    <row r="59" spans="1:7" x14ac:dyDescent="0.25">
      <c r="A59">
        <v>58</v>
      </c>
      <c r="B59">
        <v>58</v>
      </c>
      <c r="C59">
        <v>85</v>
      </c>
      <c r="D59" t="s">
        <v>105</v>
      </c>
      <c r="E59" t="s">
        <v>106</v>
      </c>
      <c r="F59" t="s">
        <v>2</v>
      </c>
      <c r="G59">
        <v>54815</v>
      </c>
    </row>
    <row r="60" spans="1:7" x14ac:dyDescent="0.25">
      <c r="A60">
        <v>59</v>
      </c>
      <c r="B60">
        <v>59</v>
      </c>
      <c r="C60">
        <v>5</v>
      </c>
      <c r="D60" t="s">
        <v>107</v>
      </c>
      <c r="E60" t="s">
        <v>108</v>
      </c>
      <c r="F60" t="s">
        <v>2</v>
      </c>
      <c r="G60">
        <v>50966</v>
      </c>
    </row>
    <row r="61" spans="1:7" x14ac:dyDescent="0.25">
      <c r="A61">
        <v>60</v>
      </c>
      <c r="B61">
        <v>60</v>
      </c>
      <c r="C61">
        <v>38</v>
      </c>
      <c r="D61" t="s">
        <v>109</v>
      </c>
      <c r="E61" t="s">
        <v>110</v>
      </c>
      <c r="F61" t="s">
        <v>2</v>
      </c>
      <c r="G61">
        <v>87742</v>
      </c>
    </row>
    <row r="62" spans="1:7" x14ac:dyDescent="0.25">
      <c r="A62">
        <v>61</v>
      </c>
      <c r="B62">
        <v>61</v>
      </c>
      <c r="C62">
        <v>77</v>
      </c>
      <c r="D62" t="s">
        <v>111</v>
      </c>
      <c r="E62" t="s">
        <v>112</v>
      </c>
      <c r="F62" t="s">
        <v>2</v>
      </c>
      <c r="G62">
        <v>13381</v>
      </c>
    </row>
    <row r="63" spans="1:7" x14ac:dyDescent="0.25">
      <c r="A63">
        <v>62</v>
      </c>
      <c r="B63">
        <v>62</v>
      </c>
      <c r="C63">
        <v>81</v>
      </c>
      <c r="D63" t="s">
        <v>113</v>
      </c>
      <c r="E63" t="s">
        <v>114</v>
      </c>
      <c r="F63" t="s">
        <v>2</v>
      </c>
      <c r="G63">
        <v>55191</v>
      </c>
    </row>
    <row r="64" spans="1:7" x14ac:dyDescent="0.25">
      <c r="A64">
        <v>63</v>
      </c>
      <c r="B64">
        <v>63</v>
      </c>
      <c r="C64">
        <v>36</v>
      </c>
      <c r="D64" t="s">
        <v>115</v>
      </c>
      <c r="E64" t="s">
        <v>116</v>
      </c>
      <c r="F64" t="s">
        <v>2</v>
      </c>
      <c r="G64">
        <v>68191</v>
      </c>
    </row>
    <row r="65" spans="1:7" x14ac:dyDescent="0.25">
      <c r="A65">
        <v>64</v>
      </c>
      <c r="B65">
        <v>64</v>
      </c>
      <c r="C65">
        <v>77</v>
      </c>
      <c r="D65" t="s">
        <v>117</v>
      </c>
      <c r="E65" t="s">
        <v>118</v>
      </c>
      <c r="F65" t="s">
        <v>2</v>
      </c>
      <c r="G65">
        <v>36857</v>
      </c>
    </row>
    <row r="66" spans="1:7" x14ac:dyDescent="0.25">
      <c r="A66">
        <v>65</v>
      </c>
      <c r="B66">
        <v>65</v>
      </c>
      <c r="C66">
        <v>76</v>
      </c>
      <c r="D66" t="s">
        <v>119</v>
      </c>
      <c r="E66" t="s">
        <v>120</v>
      </c>
      <c r="F66" t="s">
        <v>2</v>
      </c>
      <c r="G66">
        <v>50653</v>
      </c>
    </row>
    <row r="67" spans="1:7" x14ac:dyDescent="0.25">
      <c r="A67">
        <v>66</v>
      </c>
      <c r="B67">
        <v>66</v>
      </c>
      <c r="C67">
        <v>13</v>
      </c>
      <c r="D67" t="s">
        <v>121</v>
      </c>
      <c r="E67" t="s">
        <v>122</v>
      </c>
      <c r="F67" t="s">
        <v>2</v>
      </c>
      <c r="G67">
        <v>19233</v>
      </c>
    </row>
    <row r="68" spans="1:7" x14ac:dyDescent="0.25">
      <c r="A68">
        <v>67</v>
      </c>
      <c r="B68">
        <v>67</v>
      </c>
      <c r="C68">
        <v>66</v>
      </c>
      <c r="D68" t="s">
        <v>123</v>
      </c>
      <c r="E68" t="s">
        <v>124</v>
      </c>
      <c r="F68" t="s">
        <v>2</v>
      </c>
      <c r="G68">
        <v>43411</v>
      </c>
    </row>
    <row r="69" spans="1:7" x14ac:dyDescent="0.25">
      <c r="A69">
        <v>68</v>
      </c>
      <c r="B69">
        <v>68</v>
      </c>
      <c r="C69">
        <v>58</v>
      </c>
      <c r="D69" t="s">
        <v>125</v>
      </c>
      <c r="E69" t="s">
        <v>126</v>
      </c>
      <c r="F69" t="s">
        <v>2</v>
      </c>
      <c r="G69">
        <v>30963</v>
      </c>
    </row>
    <row r="70" spans="1:7" x14ac:dyDescent="0.25">
      <c r="A70">
        <v>69</v>
      </c>
      <c r="B70">
        <v>69</v>
      </c>
      <c r="C70">
        <v>64</v>
      </c>
      <c r="D70" t="s">
        <v>127</v>
      </c>
      <c r="E70" t="s">
        <v>128</v>
      </c>
      <c r="F70" t="s">
        <v>2</v>
      </c>
      <c r="G70">
        <v>70765</v>
      </c>
    </row>
    <row r="71" spans="1:7" x14ac:dyDescent="0.25">
      <c r="A71">
        <v>70</v>
      </c>
      <c r="B71">
        <v>70</v>
      </c>
      <c r="C71">
        <v>10</v>
      </c>
      <c r="D71" t="s">
        <v>129</v>
      </c>
      <c r="E71" t="s">
        <v>130</v>
      </c>
      <c r="F71" t="s">
        <v>2</v>
      </c>
      <c r="G71">
        <v>311</v>
      </c>
    </row>
    <row r="72" spans="1:7" x14ac:dyDescent="0.25">
      <c r="A72">
        <v>71</v>
      </c>
      <c r="B72">
        <v>71</v>
      </c>
      <c r="C72">
        <v>92</v>
      </c>
      <c r="D72" t="s">
        <v>131</v>
      </c>
      <c r="E72" t="s">
        <v>132</v>
      </c>
      <c r="F72" t="s">
        <v>2</v>
      </c>
      <c r="G72">
        <v>70178</v>
      </c>
    </row>
    <row r="73" spans="1:7" x14ac:dyDescent="0.25">
      <c r="A73">
        <v>72</v>
      </c>
      <c r="B73">
        <v>72</v>
      </c>
      <c r="C73">
        <v>5</v>
      </c>
      <c r="D73" t="s">
        <v>133</v>
      </c>
      <c r="E73" t="s">
        <v>134</v>
      </c>
      <c r="F73" t="s">
        <v>2</v>
      </c>
      <c r="G73">
        <v>62335</v>
      </c>
    </row>
    <row r="74" spans="1:7" x14ac:dyDescent="0.25">
      <c r="A74">
        <v>73</v>
      </c>
      <c r="B74">
        <v>73</v>
      </c>
      <c r="C74">
        <v>11</v>
      </c>
      <c r="D74" t="s">
        <v>135</v>
      </c>
      <c r="E74" t="s">
        <v>136</v>
      </c>
      <c r="F74" t="s">
        <v>2</v>
      </c>
      <c r="G74">
        <v>10383</v>
      </c>
    </row>
    <row r="75" spans="1:7" x14ac:dyDescent="0.25">
      <c r="A75">
        <v>74</v>
      </c>
      <c r="B75">
        <v>74</v>
      </c>
      <c r="C75">
        <v>82</v>
      </c>
      <c r="D75" t="s">
        <v>137</v>
      </c>
      <c r="E75" t="s">
        <v>28</v>
      </c>
      <c r="F75" t="s">
        <v>2</v>
      </c>
      <c r="G75">
        <v>40999</v>
      </c>
    </row>
    <row r="76" spans="1:7" x14ac:dyDescent="0.25">
      <c r="A76">
        <v>75</v>
      </c>
      <c r="B76">
        <v>75</v>
      </c>
      <c r="C76">
        <v>92</v>
      </c>
      <c r="D76" t="s">
        <v>138</v>
      </c>
      <c r="E76" t="s">
        <v>139</v>
      </c>
      <c r="F76" t="s">
        <v>2</v>
      </c>
      <c r="G76">
        <v>49013</v>
      </c>
    </row>
    <row r="77" spans="1:7" x14ac:dyDescent="0.25">
      <c r="A77">
        <v>76</v>
      </c>
      <c r="B77">
        <v>76</v>
      </c>
      <c r="C77">
        <v>49</v>
      </c>
      <c r="D77" t="s">
        <v>59</v>
      </c>
      <c r="E77" t="s">
        <v>140</v>
      </c>
      <c r="F77" t="s">
        <v>2</v>
      </c>
      <c r="G77">
        <v>73106</v>
      </c>
    </row>
    <row r="78" spans="1:7" x14ac:dyDescent="0.25">
      <c r="A78">
        <v>77</v>
      </c>
      <c r="B78">
        <v>77</v>
      </c>
      <c r="C78">
        <v>80</v>
      </c>
      <c r="D78" t="s">
        <v>141</v>
      </c>
      <c r="E78" t="s">
        <v>142</v>
      </c>
      <c r="F78" t="s">
        <v>2</v>
      </c>
      <c r="G78">
        <v>24049</v>
      </c>
    </row>
    <row r="79" spans="1:7" x14ac:dyDescent="0.25">
      <c r="A79">
        <v>78</v>
      </c>
      <c r="B79">
        <v>78</v>
      </c>
      <c r="C79">
        <v>56</v>
      </c>
      <c r="D79" t="s">
        <v>143</v>
      </c>
      <c r="E79" t="s">
        <v>144</v>
      </c>
      <c r="F79" t="s">
        <v>2</v>
      </c>
      <c r="G79">
        <v>72548</v>
      </c>
    </row>
    <row r="80" spans="1:7" x14ac:dyDescent="0.25">
      <c r="A80">
        <v>79</v>
      </c>
      <c r="B80">
        <v>79</v>
      </c>
      <c r="C80">
        <v>83</v>
      </c>
      <c r="D80" t="s">
        <v>145</v>
      </c>
      <c r="E80" t="s">
        <v>146</v>
      </c>
      <c r="F80" t="s">
        <v>2</v>
      </c>
      <c r="G80">
        <v>83735</v>
      </c>
    </row>
    <row r="81" spans="1:7" x14ac:dyDescent="0.25">
      <c r="A81">
        <v>80</v>
      </c>
      <c r="B81">
        <v>80</v>
      </c>
      <c r="C81">
        <v>39</v>
      </c>
      <c r="D81" t="s">
        <v>147</v>
      </c>
      <c r="E81" t="s">
        <v>148</v>
      </c>
      <c r="F81" t="s">
        <v>2</v>
      </c>
      <c r="G81">
        <v>30650</v>
      </c>
    </row>
    <row r="82" spans="1:7" x14ac:dyDescent="0.25">
      <c r="A82">
        <v>81</v>
      </c>
      <c r="B82">
        <v>81</v>
      </c>
      <c r="C82">
        <v>32</v>
      </c>
      <c r="D82" t="s">
        <v>149</v>
      </c>
      <c r="E82" t="s">
        <v>22</v>
      </c>
      <c r="F82" t="s">
        <v>2</v>
      </c>
      <c r="G82">
        <v>31570</v>
      </c>
    </row>
    <row r="83" spans="1:7" x14ac:dyDescent="0.25">
      <c r="A83">
        <v>82</v>
      </c>
      <c r="B83">
        <v>82</v>
      </c>
      <c r="C83">
        <v>43</v>
      </c>
      <c r="D83" t="s">
        <v>141</v>
      </c>
      <c r="E83" t="s">
        <v>150</v>
      </c>
      <c r="F83" t="s">
        <v>2</v>
      </c>
      <c r="G83">
        <v>73436</v>
      </c>
    </row>
    <row r="84" spans="1:7" x14ac:dyDescent="0.25">
      <c r="A84">
        <v>83</v>
      </c>
      <c r="B84">
        <v>83</v>
      </c>
      <c r="C84">
        <v>40</v>
      </c>
      <c r="D84" t="s">
        <v>151</v>
      </c>
      <c r="E84" t="s">
        <v>152</v>
      </c>
      <c r="F84" t="s">
        <v>2</v>
      </c>
      <c r="G84">
        <v>48231</v>
      </c>
    </row>
    <row r="85" spans="1:7" x14ac:dyDescent="0.25">
      <c r="A85">
        <v>84</v>
      </c>
      <c r="B85">
        <v>84</v>
      </c>
      <c r="C85">
        <v>45</v>
      </c>
      <c r="D85" t="s">
        <v>153</v>
      </c>
      <c r="E85" t="s">
        <v>28</v>
      </c>
      <c r="F85" t="s">
        <v>2</v>
      </c>
      <c r="G85">
        <v>70711</v>
      </c>
    </row>
    <row r="86" spans="1:7" x14ac:dyDescent="0.25">
      <c r="A86">
        <v>85</v>
      </c>
      <c r="B86">
        <v>85</v>
      </c>
      <c r="C86">
        <v>62</v>
      </c>
      <c r="D86" t="s">
        <v>154</v>
      </c>
      <c r="E86" t="s">
        <v>24</v>
      </c>
      <c r="F86" t="s">
        <v>2</v>
      </c>
      <c r="G86">
        <v>83077</v>
      </c>
    </row>
    <row r="87" spans="1:7" x14ac:dyDescent="0.25">
      <c r="A87">
        <v>86</v>
      </c>
      <c r="B87">
        <v>86</v>
      </c>
      <c r="C87">
        <v>41</v>
      </c>
      <c r="D87" t="s">
        <v>155</v>
      </c>
      <c r="E87" t="s">
        <v>22</v>
      </c>
      <c r="F87" t="s">
        <v>2</v>
      </c>
      <c r="G87">
        <v>88218</v>
      </c>
    </row>
    <row r="88" spans="1:7" x14ac:dyDescent="0.25">
      <c r="A88">
        <v>87</v>
      </c>
      <c r="B88">
        <v>87</v>
      </c>
      <c r="C88">
        <v>18</v>
      </c>
      <c r="D88" t="s">
        <v>156</v>
      </c>
      <c r="E88" t="s">
        <v>108</v>
      </c>
      <c r="F88" t="s">
        <v>2</v>
      </c>
      <c r="G88">
        <v>38002</v>
      </c>
    </row>
    <row r="89" spans="1:7" x14ac:dyDescent="0.25">
      <c r="A89">
        <v>88</v>
      </c>
      <c r="B89">
        <v>88</v>
      </c>
      <c r="C89">
        <v>14</v>
      </c>
      <c r="D89" t="s">
        <v>157</v>
      </c>
      <c r="E89" t="s">
        <v>158</v>
      </c>
      <c r="F89" t="s">
        <v>2</v>
      </c>
      <c r="G89">
        <v>99928</v>
      </c>
    </row>
    <row r="90" spans="1:7" x14ac:dyDescent="0.25">
      <c r="A90">
        <v>89</v>
      </c>
      <c r="B90">
        <v>89</v>
      </c>
      <c r="C90">
        <v>76</v>
      </c>
      <c r="D90" t="s">
        <v>95</v>
      </c>
      <c r="E90" t="s">
        <v>159</v>
      </c>
      <c r="F90" t="s">
        <v>2</v>
      </c>
      <c r="G90">
        <v>48795</v>
      </c>
    </row>
    <row r="91" spans="1:7" x14ac:dyDescent="0.25">
      <c r="A91">
        <v>90</v>
      </c>
      <c r="B91">
        <v>90</v>
      </c>
      <c r="C91">
        <v>6</v>
      </c>
      <c r="D91" t="s">
        <v>160</v>
      </c>
      <c r="E91" t="s">
        <v>161</v>
      </c>
      <c r="F91" t="s">
        <v>2</v>
      </c>
      <c r="G91">
        <v>7697</v>
      </c>
    </row>
    <row r="92" spans="1:7" x14ac:dyDescent="0.25">
      <c r="A92">
        <v>91</v>
      </c>
      <c r="B92">
        <v>91</v>
      </c>
      <c r="C92">
        <v>49</v>
      </c>
      <c r="D92" t="s">
        <v>162</v>
      </c>
      <c r="E92" t="s">
        <v>163</v>
      </c>
      <c r="F92" t="s">
        <v>2</v>
      </c>
      <c r="G92">
        <v>2501</v>
      </c>
    </row>
    <row r="93" spans="1:7" x14ac:dyDescent="0.25">
      <c r="A93">
        <v>92</v>
      </c>
      <c r="B93">
        <v>92</v>
      </c>
      <c r="C93">
        <v>44</v>
      </c>
      <c r="D93" t="s">
        <v>19</v>
      </c>
      <c r="E93" t="s">
        <v>46</v>
      </c>
      <c r="F93" t="s">
        <v>2</v>
      </c>
      <c r="G93">
        <v>3116</v>
      </c>
    </row>
    <row r="94" spans="1:7" x14ac:dyDescent="0.25">
      <c r="A94">
        <v>93</v>
      </c>
      <c r="B94">
        <v>93</v>
      </c>
      <c r="C94">
        <v>51</v>
      </c>
      <c r="D94" t="s">
        <v>164</v>
      </c>
      <c r="E94" t="s">
        <v>12</v>
      </c>
      <c r="F94" t="s">
        <v>2</v>
      </c>
      <c r="G94">
        <v>41744</v>
      </c>
    </row>
    <row r="95" spans="1:7" x14ac:dyDescent="0.25">
      <c r="A95">
        <v>94</v>
      </c>
      <c r="B95">
        <v>94</v>
      </c>
      <c r="C95">
        <v>48</v>
      </c>
      <c r="D95" t="s">
        <v>165</v>
      </c>
      <c r="E95" t="s">
        <v>122</v>
      </c>
      <c r="F95" t="s">
        <v>2</v>
      </c>
      <c r="G95">
        <v>24056</v>
      </c>
    </row>
    <row r="96" spans="1:7" x14ac:dyDescent="0.25">
      <c r="A96">
        <v>95</v>
      </c>
      <c r="B96">
        <v>95</v>
      </c>
      <c r="C96">
        <v>71</v>
      </c>
      <c r="D96" t="s">
        <v>166</v>
      </c>
      <c r="E96" t="s">
        <v>136</v>
      </c>
      <c r="F96" t="s">
        <v>2</v>
      </c>
      <c r="G96">
        <v>62237</v>
      </c>
    </row>
    <row r="97" spans="1:7" x14ac:dyDescent="0.25">
      <c r="A97">
        <v>96</v>
      </c>
      <c r="B97">
        <v>96</v>
      </c>
      <c r="C97">
        <v>95</v>
      </c>
      <c r="D97" t="s">
        <v>167</v>
      </c>
      <c r="E97" t="s">
        <v>168</v>
      </c>
      <c r="F97" t="s">
        <v>2</v>
      </c>
      <c r="G97">
        <v>97008</v>
      </c>
    </row>
    <row r="98" spans="1:7" x14ac:dyDescent="0.25">
      <c r="A98">
        <v>97</v>
      </c>
      <c r="B98">
        <v>97</v>
      </c>
      <c r="C98">
        <v>70</v>
      </c>
      <c r="D98" t="s">
        <v>169</v>
      </c>
      <c r="E98" t="s">
        <v>120</v>
      </c>
      <c r="F98" t="s">
        <v>2</v>
      </c>
      <c r="G98">
        <v>71105</v>
      </c>
    </row>
    <row r="99" spans="1:7" x14ac:dyDescent="0.25">
      <c r="A99">
        <v>98</v>
      </c>
      <c r="B99">
        <v>98</v>
      </c>
      <c r="C99">
        <v>44</v>
      </c>
      <c r="D99" t="s">
        <v>170</v>
      </c>
      <c r="E99" t="s">
        <v>171</v>
      </c>
      <c r="F99" t="s">
        <v>2</v>
      </c>
      <c r="G99">
        <v>88485</v>
      </c>
    </row>
    <row r="100" spans="1:7" x14ac:dyDescent="0.25">
      <c r="A100">
        <v>99</v>
      </c>
      <c r="B100">
        <v>99</v>
      </c>
      <c r="C100">
        <v>57</v>
      </c>
      <c r="D100" t="s">
        <v>172</v>
      </c>
      <c r="E100" t="s">
        <v>173</v>
      </c>
      <c r="F100" t="s">
        <v>2</v>
      </c>
      <c r="G100">
        <v>40672</v>
      </c>
    </row>
    <row r="101" spans="1:7" x14ac:dyDescent="0.25">
      <c r="A101">
        <v>100</v>
      </c>
      <c r="B101">
        <v>100</v>
      </c>
      <c r="C101">
        <v>49</v>
      </c>
      <c r="D101" t="s">
        <v>174</v>
      </c>
      <c r="E101" t="s">
        <v>140</v>
      </c>
      <c r="F101" t="s">
        <v>2</v>
      </c>
      <c r="G101">
        <v>84855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F086413-B26A-4903-9493-819DC74212D4}">
          <x14:formula1>
            <xm:f>Client!$A:$A</xm:f>
          </x14:formula1>
          <xm:sqref>B2:B101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EEC1A-BBC1-4F10-B3F6-23CB8DF6EE4A}">
  <dimension ref="A1:H14"/>
  <sheetViews>
    <sheetView workbookViewId="0">
      <selection activeCell="H14" sqref="H14"/>
    </sheetView>
  </sheetViews>
  <sheetFormatPr baseColWidth="10" defaultRowHeight="15" x14ac:dyDescent="0.25"/>
  <cols>
    <col min="1" max="1" width="11.5703125" bestFit="1" customWidth="1"/>
    <col min="2" max="2" width="11.85546875" bestFit="1" customWidth="1"/>
    <col min="3" max="3" width="27.5703125" bestFit="1" customWidth="1"/>
    <col min="4" max="4" width="18.140625" customWidth="1"/>
    <col min="5" max="5" width="13.28515625" bestFit="1" customWidth="1"/>
    <col min="6" max="6" width="14" customWidth="1"/>
  </cols>
  <sheetData>
    <row r="1" spans="1:8" x14ac:dyDescent="0.25">
      <c r="A1" t="s">
        <v>651</v>
      </c>
      <c r="B1" t="s">
        <v>224</v>
      </c>
      <c r="C1" t="s">
        <v>675</v>
      </c>
      <c r="D1" t="s">
        <v>676</v>
      </c>
      <c r="E1" t="s">
        <v>677</v>
      </c>
      <c r="F1" t="s">
        <v>225</v>
      </c>
    </row>
    <row r="2" spans="1:8" x14ac:dyDescent="0.25">
      <c r="A2">
        <v>1</v>
      </c>
      <c r="B2">
        <f>VLOOKUP(F2,Marque!B2:D320,3,TRUE)</f>
        <v>158</v>
      </c>
      <c r="C2" t="s">
        <v>1173</v>
      </c>
      <c r="D2" t="s">
        <v>1174</v>
      </c>
      <c r="E2" s="6" t="s">
        <v>1175</v>
      </c>
      <c r="F2" t="s">
        <v>383</v>
      </c>
      <c r="H2" s="5" t="s">
        <v>1176</v>
      </c>
    </row>
    <row r="3" spans="1:8" x14ac:dyDescent="0.25">
      <c r="A3">
        <v>2</v>
      </c>
      <c r="B3">
        <f>VLOOKUP(F3,Marque!B3:D321,3,TRUE)</f>
        <v>13</v>
      </c>
      <c r="C3" t="s">
        <v>1177</v>
      </c>
      <c r="D3" t="s">
        <v>1178</v>
      </c>
      <c r="E3" s="6" t="s">
        <v>1179</v>
      </c>
      <c r="F3" t="s">
        <v>238</v>
      </c>
      <c r="H3" s="5" t="s">
        <v>1184</v>
      </c>
    </row>
    <row r="4" spans="1:8" x14ac:dyDescent="0.25">
      <c r="A4">
        <v>3</v>
      </c>
      <c r="B4" s="4">
        <f>VLOOKUP(F4,Marque!B4:D322,3,TRUE)</f>
        <v>9</v>
      </c>
      <c r="C4" t="s">
        <v>1180</v>
      </c>
      <c r="D4" t="s">
        <v>1181</v>
      </c>
      <c r="E4" s="6" t="s">
        <v>1182</v>
      </c>
      <c r="F4" t="s">
        <v>234</v>
      </c>
      <c r="H4" s="5" t="s">
        <v>1183</v>
      </c>
    </row>
    <row r="5" spans="1:8" x14ac:dyDescent="0.25">
      <c r="A5">
        <v>4</v>
      </c>
      <c r="B5" s="4">
        <f>VLOOKUP(F5,Marque!B5:D323,3,TRUE)</f>
        <v>110</v>
      </c>
      <c r="C5" t="s">
        <v>1185</v>
      </c>
      <c r="D5" t="s">
        <v>1186</v>
      </c>
      <c r="E5" s="6">
        <v>579</v>
      </c>
      <c r="F5" t="s">
        <v>335</v>
      </c>
      <c r="H5" s="5" t="s">
        <v>1187</v>
      </c>
    </row>
    <row r="6" spans="1:8" x14ac:dyDescent="0.25">
      <c r="A6">
        <v>5</v>
      </c>
      <c r="B6" s="4">
        <f>VLOOKUP(F6,Marque!B6:D324,3,TRUE)</f>
        <v>9</v>
      </c>
      <c r="C6" t="s">
        <v>1188</v>
      </c>
      <c r="D6" t="s">
        <v>1189</v>
      </c>
      <c r="E6" s="6">
        <v>899</v>
      </c>
      <c r="F6" t="s">
        <v>234</v>
      </c>
      <c r="H6" s="5" t="s">
        <v>1190</v>
      </c>
    </row>
    <row r="7" spans="1:8" x14ac:dyDescent="0.25">
      <c r="A7">
        <v>6</v>
      </c>
      <c r="B7" s="4">
        <f>VLOOKUP(F7,Marque!B7:D325,3,TRUE)</f>
        <v>248</v>
      </c>
      <c r="C7" t="s">
        <v>1191</v>
      </c>
      <c r="D7" t="s">
        <v>1192</v>
      </c>
      <c r="E7" s="6">
        <v>909</v>
      </c>
      <c r="F7" t="s">
        <v>472</v>
      </c>
      <c r="H7" s="5" t="s">
        <v>1193</v>
      </c>
    </row>
    <row r="8" spans="1:8" x14ac:dyDescent="0.25">
      <c r="A8">
        <v>7</v>
      </c>
      <c r="B8" s="4">
        <f>VLOOKUP(F8,Marque!B8:D326,3,TRUE)</f>
        <v>39</v>
      </c>
      <c r="C8" t="s">
        <v>1194</v>
      </c>
      <c r="D8" t="s">
        <v>1195</v>
      </c>
      <c r="E8" s="6">
        <v>13999</v>
      </c>
      <c r="F8" t="s">
        <v>264</v>
      </c>
      <c r="H8" s="5" t="s">
        <v>1196</v>
      </c>
    </row>
    <row r="9" spans="1:8" x14ac:dyDescent="0.25">
      <c r="A9">
        <v>8</v>
      </c>
      <c r="B9" s="4">
        <f>VLOOKUP(F9,Marque!B9:D327,3,TRUE)</f>
        <v>39</v>
      </c>
      <c r="C9" t="s">
        <v>1197</v>
      </c>
      <c r="D9" t="s">
        <v>1198</v>
      </c>
      <c r="E9" s="6">
        <v>2599</v>
      </c>
      <c r="F9" t="s">
        <v>264</v>
      </c>
      <c r="H9" s="5" t="s">
        <v>1199</v>
      </c>
    </row>
    <row r="10" spans="1:8" x14ac:dyDescent="0.25">
      <c r="A10">
        <v>9</v>
      </c>
      <c r="B10" s="4">
        <f>VLOOKUP(F10,Marque!B10:D328,3,TRUE)</f>
        <v>139</v>
      </c>
      <c r="C10" t="s">
        <v>1200</v>
      </c>
      <c r="D10" t="s">
        <v>1201</v>
      </c>
      <c r="E10" s="6" t="s">
        <v>1206</v>
      </c>
      <c r="F10" t="s">
        <v>364</v>
      </c>
      <c r="H10" s="5" t="s">
        <v>1202</v>
      </c>
    </row>
    <row r="11" spans="1:8" x14ac:dyDescent="0.25">
      <c r="A11">
        <v>10</v>
      </c>
      <c r="B11" s="4">
        <f>VLOOKUP(F11,Marque!B11:D329,3,TRUE)</f>
        <v>175</v>
      </c>
      <c r="C11" t="s">
        <v>1203</v>
      </c>
      <c r="D11" t="s">
        <v>1204</v>
      </c>
      <c r="E11" s="6" t="s">
        <v>1205</v>
      </c>
      <c r="F11" t="s">
        <v>400</v>
      </c>
      <c r="H11" s="5" t="s">
        <v>1207</v>
      </c>
    </row>
    <row r="12" spans="1:8" x14ac:dyDescent="0.25">
      <c r="A12">
        <v>11</v>
      </c>
      <c r="B12" s="4">
        <f>VLOOKUP(F12,Marque!B12:D330,3,TRUE)</f>
        <v>63</v>
      </c>
      <c r="C12" t="s">
        <v>1208</v>
      </c>
      <c r="D12" t="s">
        <v>1209</v>
      </c>
      <c r="E12" s="6">
        <v>2790</v>
      </c>
      <c r="F12" t="s">
        <v>288</v>
      </c>
      <c r="H12" s="5" t="s">
        <v>1210</v>
      </c>
    </row>
    <row r="13" spans="1:8" x14ac:dyDescent="0.25">
      <c r="A13">
        <v>12</v>
      </c>
      <c r="B13" s="4">
        <f>VLOOKUP(F13,Marque!B13:D331,3,TRUE)</f>
        <v>221</v>
      </c>
      <c r="C13" t="s">
        <v>1212</v>
      </c>
      <c r="D13" t="s">
        <v>1213</v>
      </c>
      <c r="E13" s="6" t="s">
        <v>1211</v>
      </c>
      <c r="F13" t="s">
        <v>445</v>
      </c>
      <c r="H13" s="5" t="s">
        <v>1214</v>
      </c>
    </row>
    <row r="14" spans="1:8" x14ac:dyDescent="0.25">
      <c r="A14">
        <v>13</v>
      </c>
      <c r="B14" s="4">
        <f>VLOOKUP(F14,Marque!B14:D332,3,TRUE)</f>
        <v>159</v>
      </c>
      <c r="C14" t="s">
        <v>1215</v>
      </c>
      <c r="D14" t="s">
        <v>1216</v>
      </c>
      <c r="E14" s="6">
        <v>4499</v>
      </c>
      <c r="F14" t="s">
        <v>384</v>
      </c>
      <c r="H14" s="5" t="s">
        <v>1217</v>
      </c>
    </row>
  </sheetData>
  <hyperlinks>
    <hyperlink ref="H4" r:id="rId1" location="int=S:Nos%20offres%20du%20moment|Apple%20MacBook%20Pro,%20MacBook%20Air|397465|13168194|BL1|L1" display="https://www.fnac.com/Apple-MacBook-Pro-Touch-Bar-16-Retina-Intel-Core-i9-8-coeurs-de-9eme-generation-a-2-3-GHz-16-Go-RAM-1To-SSD-Gris-Sideral-Nouveau/a13168194/w-4#int=S:Nos%20offres%20du%20moment|Apple%20MacBook%20Pro,%20MacBook%20Air|397465|13168194|BL1|L1" xr:uid="{54117C98-1E24-4A82-9B90-8ABBE80A2A68}"/>
    <hyperlink ref="H2" r:id="rId2" location="int=S:Nos%20offres%20du%20moment|Ordinateurs%20portables|511395|15117624|BL2|L1" xr:uid="{890AAA80-1DF3-4395-B69E-E32F7C9C6D71}"/>
    <hyperlink ref="H3" r:id="rId3" location="int=S:Nos%20offres%20du%20moment|Ordinateurs%20portables|511395|15581609|BL3|L1" xr:uid="{BC9C79E5-ADC4-4B0B-9D75-76E7660F6EF5}"/>
    <hyperlink ref="H5" r:id="rId4" location="int=S:%3Cb%3E%20Bons%20plans%20%3C-b%3E%20Smartphones%20%20|Tous%20les%20t%C3%A9l%C3%A9phones|469039|15102503|BL2|L1" xr:uid="{53C9BADA-9918-487F-A4F2-DB12345FF15F}"/>
    <hyperlink ref="H6" r:id="rId5" location="int=S:%3Cb%3E%20Bons%20plans%20%3C-b%3E%20Smartphones%20%20|Tous%20les%20t%C3%A9l%C3%A9phones|469039|13746044|BL3|L1" xr:uid="{22030B6A-107B-4D42-B924-E70E6861A625}"/>
    <hyperlink ref="H7" r:id="rId6" location="int=S:%3Cb%3E%20Bons%20plans%20%3C-b%3E%20Smartphones%20%20|Tous%20les%20t%C3%A9l%C3%A9phones|469039|15584889|BL5|L1" xr:uid="{857F969B-52EF-4F3B-8835-F7AF029A134F}"/>
    <hyperlink ref="H8" r:id="rId7" location="int=S:Nouveaut%C3%A9s%20Photo,%20Cam%C3%A9scope,%20Drone|Photo,%20cam%C3%A9scope|238151|15894277|BL1|L1" xr:uid="{843ED541-9D55-49A1-9A09-929A0745E9EB}"/>
    <hyperlink ref="H9" r:id="rId8" xr:uid="{AF7540CA-570B-4E90-9A14-8B22F29483FF}"/>
    <hyperlink ref="H10" r:id="rId9" location="int=S:Bons%20Plans%20Enceintes|Enceinte,%20Dock|436060|13787410|BL2|L1 " xr:uid="{2A25034A-2726-451E-9CED-DBDEB344CD11}"/>
    <hyperlink ref="H11" r:id="rId10" location="int=S:Meilleures%20ventes%20Enceintes|Enceinte,%20Dock|450629|12803239|BL4|L1" xr:uid="{DA1A7ACB-62D8-48A0-9712-5E8B0B084618}"/>
    <hyperlink ref="H12" r:id="rId11" location="int=S:Meilleures%20ventes%20Enceintes|Enceinte,%20Dock|450629|15641581|BL5|L1" xr:uid="{6B87DA1A-E056-4D57-8B8F-E55574438FED}"/>
    <hyperlink ref="H13" r:id="rId12" location="int=S:Meilleures%20ventes%20TV,%20Barre%20de%20son,%20Vid%C3%A9oprojecteur,%20Home%20cin%C3%A9ma|TV,%20Vid%C3%A9o,%20Home%20cinema|511429|14500775|BL3|L1" display="https://www.fnac.com/TV-Philips-The-One-65PUS8545-65-LED-4K-UHD-Smart-TV-Ambilight-Argent/a14500775/w-4#int=S:Meilleures%20ventes%20TV,%20Barre%20de%20son,%20Vid%C3%A9oprojecteur,%20Home%20cin%C3%A9ma|TV,%20Vid%C3%A9o,%20Home%20cinema|511429|14500775|BL3|L1" xr:uid="{7D4B2529-2DE6-4553-A3E0-308992AC98E1}"/>
    <hyperlink ref="H14" r:id="rId13" location="int=S:Meilleures%20ventes%20TV,%20Barre%20de%20son,%20Vid%C3%A9oprojecteur,%20Home%20cin%C3%A9ma|TV,%20Vid%C3%A9o,%20Home%20cinema|511429|15777169|BL5|L1" xr:uid="{ED8492B5-DC5E-4B82-8547-BC3DDCB31693}"/>
  </hyperlinks>
  <pageMargins left="0.7" right="0.7" top="0.75" bottom="0.75" header="0.3" footer="0.3"/>
  <pageSetup paperSize="9" orientation="portrait" r:id="rId14"/>
  <tableParts count="1">
    <tablePart r:id="rId15"/>
  </tableParts>
  <extLst>
    <ext xmlns:x14="http://schemas.microsoft.com/office/spreadsheetml/2009/9/main" uri="{CCE6A557-97BC-4b89-ADB6-D9C93CAAB3DF}">
      <x14:dataValidations xmlns:xm="http://schemas.microsoft.com/office/excel/2006/main" count="1">
        <x14:dataValidation type="list" allowBlank="1" showInputMessage="1" showErrorMessage="1" xr:uid="{D5B2BEF1-6B1F-4039-ABC7-A5E4884EBDC4}">
          <x14:formula1>
            <xm:f>Marque!$B$2:$B$320</xm:f>
          </x14:formula1>
          <xm:sqref>F2:F14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B6BA-152C-4EAE-B3DB-F464F7FB1655}">
  <dimension ref="A1:D14"/>
  <sheetViews>
    <sheetView workbookViewId="0">
      <selection activeCell="E15" sqref="E15"/>
    </sheetView>
  </sheetViews>
  <sheetFormatPr baseColWidth="10" defaultRowHeight="15" x14ac:dyDescent="0.25"/>
  <cols>
    <col min="2" max="2" width="18" customWidth="1"/>
  </cols>
  <sheetData>
    <row r="1" spans="1:4" x14ac:dyDescent="0.25">
      <c r="A1" t="s">
        <v>651</v>
      </c>
      <c r="B1" t="s">
        <v>678</v>
      </c>
      <c r="C1" t="s">
        <v>679</v>
      </c>
      <c r="D1" t="s">
        <v>183</v>
      </c>
    </row>
    <row r="2" spans="1:4" x14ac:dyDescent="0.25">
      <c r="A2">
        <v>1</v>
      </c>
      <c r="B2">
        <f>VLOOKUP(D2,SousCategorie!$C$2:$F$34,4,FALSE)</f>
        <v>10</v>
      </c>
      <c r="C2" t="str">
        <f>VLOOKUP(Tableau11[[#This Row],[idproduit]],Produit!A:F,3,FALSE)</f>
        <v>IdeaPad 3</v>
      </c>
      <c r="D2" t="s">
        <v>193</v>
      </c>
    </row>
    <row r="3" spans="1:4" x14ac:dyDescent="0.25">
      <c r="A3">
        <v>2</v>
      </c>
      <c r="B3">
        <f>VLOOKUP(D3,SousCategorie!$C$2:$F$34,4,FALSE)</f>
        <v>10</v>
      </c>
      <c r="C3" t="str">
        <f>VLOOKUP(Tableau11[[#This Row],[idproduit]],Produit!A:F,3,FALSE)</f>
        <v>Ultra-portable S413EA-EB426T</v>
      </c>
      <c r="D3" t="s">
        <v>193</v>
      </c>
    </row>
    <row r="4" spans="1:4" x14ac:dyDescent="0.25">
      <c r="A4">
        <v>3</v>
      </c>
      <c r="B4">
        <f>VLOOKUP(D4,SousCategorie!$C$2:$F$34,4,FALSE)</f>
        <v>10</v>
      </c>
      <c r="C4" t="str">
        <f>VLOOKUP(Tableau11[[#This Row],[idproduit]],Produit!A:F,3,FALSE)</f>
        <v>MacBook Pro Touch Bar</v>
      </c>
      <c r="D4" t="s">
        <v>193</v>
      </c>
    </row>
    <row r="5" spans="1:4" x14ac:dyDescent="0.25">
      <c r="A5">
        <v>4</v>
      </c>
      <c r="B5">
        <f>VLOOKUP(D5,SousCategorie!$C$2:$F$34,4,FALSE)</f>
        <v>11</v>
      </c>
      <c r="C5" t="str">
        <f>VLOOKUP(Tableau11[[#This Row],[idproduit]],Produit!A:F,3,FALSE)</f>
        <v>Pixel 5</v>
      </c>
      <c r="D5" t="s">
        <v>194</v>
      </c>
    </row>
    <row r="6" spans="1:4" x14ac:dyDescent="0.25">
      <c r="A6">
        <v>5</v>
      </c>
      <c r="B6">
        <f>VLOOKUP(D6,SousCategorie!$C$2:$F$34,4,FALSE)</f>
        <v>11</v>
      </c>
      <c r="C6" t="str">
        <f>VLOOKUP(Tableau11[[#This Row],[idproduit]],Produit!A:F,3,FALSE)</f>
        <v>Iphone 12</v>
      </c>
      <c r="D6" t="s">
        <v>194</v>
      </c>
    </row>
    <row r="7" spans="1:4" x14ac:dyDescent="0.25">
      <c r="A7">
        <v>6</v>
      </c>
      <c r="B7">
        <f>VLOOKUP(D7,SousCategorie!$C$2:$F$34,4,FALSE)</f>
        <v>11</v>
      </c>
      <c r="C7" t="str">
        <f>VLOOKUP(Tableau11[[#This Row],[idproduit]],Produit!A:F,3,FALSE)</f>
        <v>Galaxy S21</v>
      </c>
      <c r="D7" t="s">
        <v>194</v>
      </c>
    </row>
    <row r="8" spans="1:4" x14ac:dyDescent="0.25">
      <c r="A8">
        <v>7</v>
      </c>
      <c r="B8">
        <f>VLOOKUP(D8,SousCategorie!$C$2:$F$34,4,FALSE)</f>
        <v>20</v>
      </c>
      <c r="C8" t="str">
        <f>VLOOKUP(Tableau11[[#This Row],[idproduit]],Produit!A:F,3,FALSE)</f>
        <v>Objectif RF 600mm</v>
      </c>
      <c r="D8" t="s">
        <v>203</v>
      </c>
    </row>
    <row r="9" spans="1:4" x14ac:dyDescent="0.25">
      <c r="A9">
        <v>8</v>
      </c>
      <c r="B9">
        <f>VLOOKUP(D9,SousCategorie!$C$2:$F$34,4,FALSE)</f>
        <v>16</v>
      </c>
      <c r="C9" t="str">
        <f>VLOOKUP(Tableau11[[#This Row],[idproduit]],Produit!A:F,3,FALSE)</f>
        <v>EOS 5D Mark IV</v>
      </c>
      <c r="D9" t="s">
        <v>199</v>
      </c>
    </row>
    <row r="10" spans="1:4" x14ac:dyDescent="0.25">
      <c r="A10">
        <v>9</v>
      </c>
      <c r="B10">
        <f>VLOOKUP(D10,SousCategorie!$C$2:$F$34,4,FALSE)</f>
        <v>27</v>
      </c>
      <c r="C10" t="str">
        <f>VLOOKUP(Tableau11[[#This Row],[idproduit]],Produit!A:F,3,FALSE)</f>
        <v>Flip Essential</v>
      </c>
      <c r="D10" t="s">
        <v>210</v>
      </c>
    </row>
    <row r="11" spans="1:4" x14ac:dyDescent="0.25">
      <c r="A11">
        <v>10</v>
      </c>
      <c r="B11">
        <f>VLOOKUP(D11,SousCategorie!$C$2:$F$34,4,FALSE)</f>
        <v>27</v>
      </c>
      <c r="C11" t="str">
        <f>VLOOKUP(Tableau11[[#This Row],[idproduit]],Produit!A:F,3,FALSE)</f>
        <v>Stanmore II</v>
      </c>
      <c r="D11" t="s">
        <v>210</v>
      </c>
    </row>
    <row r="12" spans="1:4" x14ac:dyDescent="0.25">
      <c r="A12">
        <v>11</v>
      </c>
      <c r="B12">
        <f>VLOOKUP(D12,SousCategorie!$C$2:$F$34,4,FALSE)</f>
        <v>27</v>
      </c>
      <c r="C12" t="str">
        <f>VLOOKUP(Tableau11[[#This Row],[idproduit]],Produit!A:F,3,FALSE)</f>
        <v>Phantom I</v>
      </c>
      <c r="D12" t="s">
        <v>210</v>
      </c>
    </row>
    <row r="13" spans="1:4" x14ac:dyDescent="0.25">
      <c r="A13">
        <v>12</v>
      </c>
      <c r="B13">
        <f>VLOOKUP(D13,SousCategorie!$C$2:$F$34,4,FALSE)</f>
        <v>29</v>
      </c>
      <c r="C13" t="str">
        <f>VLOOKUP(Tableau11[[#This Row],[idproduit]],Produit!A:F,3,FALSE)</f>
        <v>The ONE</v>
      </c>
      <c r="D13" t="s">
        <v>212</v>
      </c>
    </row>
    <row r="14" spans="1:4" x14ac:dyDescent="0.25">
      <c r="A14">
        <v>13</v>
      </c>
      <c r="B14">
        <f>VLOOKUP(D14,SousCategorie!$C$2:$F$34,4,FALSE)</f>
        <v>29</v>
      </c>
      <c r="C14" t="str">
        <f>VLOOKUP(Tableau11[[#This Row],[idproduit]],Produit!A:F,3,FALSE)</f>
        <v>OLED 77G1</v>
      </c>
      <c r="D14" t="s">
        <v>212</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B8FB0D67-A85E-4E50-9452-503C4EC564A6}">
          <x14:formula1>
            <xm:f>Produit!$A:$A</xm:f>
          </x14:formula1>
          <xm:sqref>A2:A14</xm:sqref>
        </x14:dataValidation>
        <x14:dataValidation type="list" allowBlank="1" showInputMessage="1" showErrorMessage="1" xr:uid="{ED775F5C-D0B3-462E-9C1C-6AB3B569E56A}">
          <x14:formula1>
            <xm:f>SousCategorie!$C$2:$C$34</xm:f>
          </x14:formula1>
          <xm:sqref>D2:D14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D0387-EB66-4E5D-BA4D-71FA95C3D896}">
  <dimension ref="A1:F34"/>
  <sheetViews>
    <sheetView workbookViewId="0">
      <selection activeCell="G32" sqref="G32"/>
    </sheetView>
  </sheetViews>
  <sheetFormatPr baseColWidth="10" defaultRowHeight="15" x14ac:dyDescent="0.25"/>
  <cols>
    <col min="1" max="1" width="17.140625" customWidth="1"/>
    <col min="2" max="2" width="13.140625" customWidth="1"/>
    <col min="3" max="3" width="19.42578125" customWidth="1"/>
    <col min="4" max="4" width="31.140625" bestFit="1" customWidth="1"/>
    <col min="6" max="6" width="0" hidden="1" customWidth="1"/>
  </cols>
  <sheetData>
    <row r="1" spans="1:6" x14ac:dyDescent="0.25">
      <c r="A1" t="s">
        <v>181</v>
      </c>
      <c r="B1" t="s">
        <v>182</v>
      </c>
      <c r="C1" t="s">
        <v>183</v>
      </c>
      <c r="D1" t="s">
        <v>649</v>
      </c>
    </row>
    <row r="2" spans="1:6" x14ac:dyDescent="0.25">
      <c r="A2">
        <v>1</v>
      </c>
      <c r="B2">
        <v>1</v>
      </c>
      <c r="C2" t="s">
        <v>184</v>
      </c>
      <c r="D2" t="str">
        <f>VLOOKUP(Tableau2[[#This Row],[idcategorie]],Tableau3[#All],2,TRUE)</f>
        <v>Jeux vidéo et Consoles</v>
      </c>
      <c r="F2">
        <f>Tableau2[[#This Row],[idsouscategorie]]</f>
        <v>1</v>
      </c>
    </row>
    <row r="3" spans="1:6" x14ac:dyDescent="0.25">
      <c r="A3">
        <v>2</v>
      </c>
      <c r="B3">
        <v>1</v>
      </c>
      <c r="C3" t="s">
        <v>185</v>
      </c>
      <c r="D3" t="str">
        <f>VLOOKUP(Tableau2[[#This Row],[idcategorie]],Tableau3[#All],2,TRUE)</f>
        <v>Jeux vidéo et Consoles</v>
      </c>
      <c r="F3">
        <f>Tableau2[[#This Row],[idsouscategorie]]</f>
        <v>2</v>
      </c>
    </row>
    <row r="4" spans="1:6" x14ac:dyDescent="0.25">
      <c r="A4">
        <v>3</v>
      </c>
      <c r="B4">
        <v>1</v>
      </c>
      <c r="C4" t="s">
        <v>186</v>
      </c>
      <c r="D4" t="str">
        <f>VLOOKUP(Tableau2[[#This Row],[idcategorie]],Tableau3[#All],2,TRUE)</f>
        <v>Jeux vidéo et Consoles</v>
      </c>
      <c r="F4">
        <f>Tableau2[[#This Row],[idsouscategorie]]</f>
        <v>3</v>
      </c>
    </row>
    <row r="5" spans="1:6" x14ac:dyDescent="0.25">
      <c r="A5">
        <v>4</v>
      </c>
      <c r="B5">
        <v>1</v>
      </c>
      <c r="C5" t="s">
        <v>187</v>
      </c>
      <c r="D5" t="str">
        <f>VLOOKUP(Tableau2[[#This Row],[idcategorie]],Tableau3[#All],2,TRUE)</f>
        <v>Jeux vidéo et Consoles</v>
      </c>
      <c r="F5">
        <f>Tableau2[[#This Row],[idsouscategorie]]</f>
        <v>4</v>
      </c>
    </row>
    <row r="6" spans="1:6" x14ac:dyDescent="0.25">
      <c r="A6">
        <v>5</v>
      </c>
      <c r="B6">
        <v>2</v>
      </c>
      <c r="C6" t="s">
        <v>188</v>
      </c>
      <c r="D6" t="str">
        <f>VLOOKUP(Tableau2[[#This Row],[idcategorie]],Tableau3[#All],2,TRUE)</f>
        <v>Informatique et Tablettes</v>
      </c>
      <c r="F6">
        <f>Tableau2[[#This Row],[idsouscategorie]]</f>
        <v>5</v>
      </c>
    </row>
    <row r="7" spans="1:6" x14ac:dyDescent="0.25">
      <c r="A7">
        <v>6</v>
      </c>
      <c r="B7">
        <v>2</v>
      </c>
      <c r="C7" t="s">
        <v>189</v>
      </c>
      <c r="D7" t="str">
        <f>VLOOKUP(Tableau2[[#This Row],[idcategorie]],Tableau3[#All],2,TRUE)</f>
        <v>Informatique et Tablettes</v>
      </c>
      <c r="F7">
        <f>Tableau2[[#This Row],[idsouscategorie]]</f>
        <v>6</v>
      </c>
    </row>
    <row r="8" spans="1:6" x14ac:dyDescent="0.25">
      <c r="A8">
        <v>7</v>
      </c>
      <c r="B8">
        <v>2</v>
      </c>
      <c r="C8" t="s">
        <v>190</v>
      </c>
      <c r="D8" t="str">
        <f>VLOOKUP(Tableau2[[#This Row],[idcategorie]],Tableau3[#All],2,TRUE)</f>
        <v>Informatique et Tablettes</v>
      </c>
      <c r="F8">
        <f>Tableau2[[#This Row],[idsouscategorie]]</f>
        <v>7</v>
      </c>
    </row>
    <row r="9" spans="1:6" x14ac:dyDescent="0.25">
      <c r="A9">
        <v>8</v>
      </c>
      <c r="B9">
        <v>2</v>
      </c>
      <c r="C9" t="s">
        <v>191</v>
      </c>
      <c r="D9" t="str">
        <f>VLOOKUP(Tableau2[[#This Row],[idcategorie]],Tableau3[#All],2,TRUE)</f>
        <v>Informatique et Tablettes</v>
      </c>
      <c r="F9">
        <f>Tableau2[[#This Row],[idsouscategorie]]</f>
        <v>8</v>
      </c>
    </row>
    <row r="10" spans="1:6" x14ac:dyDescent="0.25">
      <c r="A10">
        <v>9</v>
      </c>
      <c r="B10">
        <v>2</v>
      </c>
      <c r="C10" t="s">
        <v>192</v>
      </c>
      <c r="D10" t="str">
        <f>VLOOKUP(Tableau2[[#This Row],[idcategorie]],Tableau3[#All],2,TRUE)</f>
        <v>Informatique et Tablettes</v>
      </c>
      <c r="F10">
        <f>Tableau2[[#This Row],[idsouscategorie]]</f>
        <v>9</v>
      </c>
    </row>
    <row r="11" spans="1:6" x14ac:dyDescent="0.25">
      <c r="A11">
        <v>10</v>
      </c>
      <c r="B11">
        <v>2</v>
      </c>
      <c r="C11" t="s">
        <v>193</v>
      </c>
      <c r="D11" t="str">
        <f>VLOOKUP(Tableau2[[#This Row],[idcategorie]],Tableau3[#All],2,TRUE)</f>
        <v>Informatique et Tablettes</v>
      </c>
      <c r="F11">
        <f>Tableau2[[#This Row],[idsouscategorie]]</f>
        <v>10</v>
      </c>
    </row>
    <row r="12" spans="1:6" x14ac:dyDescent="0.25">
      <c r="A12">
        <v>11</v>
      </c>
      <c r="B12">
        <v>3</v>
      </c>
      <c r="C12" t="s">
        <v>194</v>
      </c>
      <c r="D12" t="str">
        <f>VLOOKUP(Tableau2[[#This Row],[idcategorie]],Tableau3[#All],2,TRUE)</f>
        <v>Smartphones et Objets connectés</v>
      </c>
      <c r="F12">
        <f>Tableau2[[#This Row],[idsouscategorie]]</f>
        <v>11</v>
      </c>
    </row>
    <row r="13" spans="1:6" x14ac:dyDescent="0.25">
      <c r="A13">
        <v>12</v>
      </c>
      <c r="B13">
        <v>3</v>
      </c>
      <c r="C13" t="s">
        <v>195</v>
      </c>
      <c r="D13" t="str">
        <f>VLOOKUP(Tableau2[[#This Row],[idcategorie]],Tableau3[#All],2,TRUE)</f>
        <v>Smartphones et Objets connectés</v>
      </c>
      <c r="F13">
        <f>Tableau2[[#This Row],[idsouscategorie]]</f>
        <v>12</v>
      </c>
    </row>
    <row r="14" spans="1:6" x14ac:dyDescent="0.25">
      <c r="A14">
        <v>13</v>
      </c>
      <c r="B14">
        <v>3</v>
      </c>
      <c r="C14" t="s">
        <v>196</v>
      </c>
      <c r="D14" t="str">
        <f>VLOOKUP(Tableau2[[#This Row],[idcategorie]],Tableau3[#All],2,TRUE)</f>
        <v>Smartphones et Objets connectés</v>
      </c>
      <c r="F14">
        <f>Tableau2[[#This Row],[idsouscategorie]]</f>
        <v>13</v>
      </c>
    </row>
    <row r="15" spans="1:6" x14ac:dyDescent="0.25">
      <c r="A15">
        <v>14</v>
      </c>
      <c r="B15">
        <v>3</v>
      </c>
      <c r="C15" t="s">
        <v>197</v>
      </c>
      <c r="D15" t="str">
        <f>VLOOKUP(Tableau2[[#This Row],[idcategorie]],Tableau3[#All],2,TRUE)</f>
        <v>Smartphones et Objets connectés</v>
      </c>
      <c r="F15">
        <f>Tableau2[[#This Row],[idsouscategorie]]</f>
        <v>14</v>
      </c>
    </row>
    <row r="16" spans="1:6" x14ac:dyDescent="0.25">
      <c r="A16">
        <v>15</v>
      </c>
      <c r="B16">
        <v>4</v>
      </c>
      <c r="C16" t="s">
        <v>198</v>
      </c>
      <c r="D16" t="str">
        <f>VLOOKUP(Tableau2[[#This Row],[idcategorie]],Tableau3[#All],2,TRUE)</f>
        <v>Photo et Caméras</v>
      </c>
      <c r="F16">
        <f>Tableau2[[#This Row],[idsouscategorie]]</f>
        <v>15</v>
      </c>
    </row>
    <row r="17" spans="1:6" x14ac:dyDescent="0.25">
      <c r="A17">
        <v>16</v>
      </c>
      <c r="B17">
        <v>4</v>
      </c>
      <c r="C17" t="s">
        <v>199</v>
      </c>
      <c r="D17" t="str">
        <f>VLOOKUP(Tableau2[[#This Row],[idcategorie]],Tableau3[#All],2,TRUE)</f>
        <v>Photo et Caméras</v>
      </c>
      <c r="F17">
        <f>Tableau2[[#This Row],[idsouscategorie]]</f>
        <v>16</v>
      </c>
    </row>
    <row r="18" spans="1:6" x14ac:dyDescent="0.25">
      <c r="A18">
        <v>17</v>
      </c>
      <c r="B18">
        <v>4</v>
      </c>
      <c r="C18" t="s">
        <v>200</v>
      </c>
      <c r="D18" t="str">
        <f>VLOOKUP(Tableau2[[#This Row],[idcategorie]],Tableau3[#All],2,TRUE)</f>
        <v>Photo et Caméras</v>
      </c>
      <c r="F18">
        <f>Tableau2[[#This Row],[idsouscategorie]]</f>
        <v>17</v>
      </c>
    </row>
    <row r="19" spans="1:6" x14ac:dyDescent="0.25">
      <c r="A19">
        <v>18</v>
      </c>
      <c r="B19">
        <v>4</v>
      </c>
      <c r="C19" t="s">
        <v>201</v>
      </c>
      <c r="D19" t="str">
        <f>VLOOKUP(Tableau2[[#This Row],[idcategorie]],Tableau3[#All],2,TRUE)</f>
        <v>Photo et Caméras</v>
      </c>
      <c r="F19">
        <f>Tableau2[[#This Row],[idsouscategorie]]</f>
        <v>18</v>
      </c>
    </row>
    <row r="20" spans="1:6" x14ac:dyDescent="0.25">
      <c r="A20">
        <v>19</v>
      </c>
      <c r="B20">
        <v>4</v>
      </c>
      <c r="C20" t="s">
        <v>202</v>
      </c>
      <c r="D20" t="str">
        <f>VLOOKUP(Tableau2[[#This Row],[idcategorie]],Tableau3[#All],2,TRUE)</f>
        <v>Photo et Caméras</v>
      </c>
      <c r="F20">
        <f>Tableau2[[#This Row],[idsouscategorie]]</f>
        <v>19</v>
      </c>
    </row>
    <row r="21" spans="1:6" x14ac:dyDescent="0.25">
      <c r="A21">
        <v>20</v>
      </c>
      <c r="B21">
        <v>4</v>
      </c>
      <c r="C21" t="s">
        <v>203</v>
      </c>
      <c r="D21" t="str">
        <f>VLOOKUP(Tableau2[[#This Row],[idcategorie]],Tableau3[#All],2,TRUE)</f>
        <v>Photo et Caméras</v>
      </c>
      <c r="F21">
        <f>Tableau2[[#This Row],[idsouscategorie]]</f>
        <v>20</v>
      </c>
    </row>
    <row r="22" spans="1:6" x14ac:dyDescent="0.25">
      <c r="A22">
        <v>21</v>
      </c>
      <c r="B22">
        <v>4</v>
      </c>
      <c r="C22" t="s">
        <v>204</v>
      </c>
      <c r="D22" t="str">
        <f>VLOOKUP(Tableau2[[#This Row],[idcategorie]],Tableau3[#All],2,TRUE)</f>
        <v>Photo et Caméras</v>
      </c>
      <c r="F22">
        <f>Tableau2[[#This Row],[idsouscategorie]]</f>
        <v>21</v>
      </c>
    </row>
    <row r="23" spans="1:6" x14ac:dyDescent="0.25">
      <c r="A23">
        <v>22</v>
      </c>
      <c r="B23">
        <v>4</v>
      </c>
      <c r="C23" t="s">
        <v>205</v>
      </c>
      <c r="D23" t="str">
        <f>VLOOKUP(Tableau2[[#This Row],[idcategorie]],Tableau3[#All],2,TRUE)</f>
        <v>Photo et Caméras</v>
      </c>
      <c r="F23">
        <f>Tableau2[[#This Row],[idsouscategorie]]</f>
        <v>22</v>
      </c>
    </row>
    <row r="24" spans="1:6" x14ac:dyDescent="0.25">
      <c r="A24">
        <v>23</v>
      </c>
      <c r="B24">
        <v>4</v>
      </c>
      <c r="C24" t="s">
        <v>206</v>
      </c>
      <c r="D24" t="str">
        <f>VLOOKUP(Tableau2[[#This Row],[idcategorie]],Tableau3[#All],2,TRUE)</f>
        <v>Photo et Caméras</v>
      </c>
      <c r="F24">
        <f>Tableau2[[#This Row],[idsouscategorie]]</f>
        <v>23</v>
      </c>
    </row>
    <row r="25" spans="1:6" x14ac:dyDescent="0.25">
      <c r="A25">
        <v>24</v>
      </c>
      <c r="B25">
        <v>4</v>
      </c>
      <c r="C25" t="s">
        <v>207</v>
      </c>
      <c r="D25" t="str">
        <f>VLOOKUP(Tableau2[[#This Row],[idcategorie]],Tableau3[#All],2,TRUE)</f>
        <v>Photo et Caméras</v>
      </c>
      <c r="F25">
        <f>Tableau2[[#This Row],[idsouscategorie]]</f>
        <v>24</v>
      </c>
    </row>
    <row r="26" spans="1:6" x14ac:dyDescent="0.25">
      <c r="A26">
        <v>25</v>
      </c>
      <c r="B26">
        <v>4</v>
      </c>
      <c r="C26" t="s">
        <v>208</v>
      </c>
      <c r="D26" t="str">
        <f>VLOOKUP(Tableau2[[#This Row],[idcategorie]],Tableau3[#All],2,TRUE)</f>
        <v>Photo et Caméras</v>
      </c>
      <c r="F26">
        <f>Tableau2[[#This Row],[idsouscategorie]]</f>
        <v>25</v>
      </c>
    </row>
    <row r="27" spans="1:6" x14ac:dyDescent="0.25">
      <c r="A27">
        <v>26</v>
      </c>
      <c r="B27">
        <v>5</v>
      </c>
      <c r="C27" t="s">
        <v>209</v>
      </c>
      <c r="D27" t="str">
        <f>VLOOKUP(Tableau2[[#This Row],[idcategorie]],Tableau3[#All],2,TRUE)</f>
        <v>Son</v>
      </c>
      <c r="F27">
        <f>Tableau2[[#This Row],[idsouscategorie]]</f>
        <v>26</v>
      </c>
    </row>
    <row r="28" spans="1:6" x14ac:dyDescent="0.25">
      <c r="A28">
        <v>27</v>
      </c>
      <c r="B28">
        <v>5</v>
      </c>
      <c r="C28" t="s">
        <v>210</v>
      </c>
      <c r="D28" t="str">
        <f>VLOOKUP(Tableau2[[#This Row],[idcategorie]],Tableau3[#All],2,TRUE)</f>
        <v>Son</v>
      </c>
      <c r="F28">
        <f>Tableau2[[#This Row],[idsouscategorie]]</f>
        <v>27</v>
      </c>
    </row>
    <row r="29" spans="1:6" x14ac:dyDescent="0.25">
      <c r="A29">
        <v>28</v>
      </c>
      <c r="B29">
        <v>5</v>
      </c>
      <c r="C29" t="s">
        <v>211</v>
      </c>
      <c r="D29" t="str">
        <f>VLOOKUP(Tableau2[[#This Row],[idcategorie]],Tableau3[#All],2,TRUE)</f>
        <v>Son</v>
      </c>
      <c r="F29">
        <f>Tableau2[[#This Row],[idsouscategorie]]</f>
        <v>28</v>
      </c>
    </row>
    <row r="30" spans="1:6" x14ac:dyDescent="0.25">
      <c r="A30">
        <v>29</v>
      </c>
      <c r="B30">
        <v>6</v>
      </c>
      <c r="C30" t="s">
        <v>212</v>
      </c>
      <c r="D30" t="str">
        <f>VLOOKUP(Tableau2[[#This Row],[idcategorie]],Tableau3[#All],2,TRUE)</f>
        <v>TV et Vidéo</v>
      </c>
      <c r="F30">
        <f>Tableau2[[#This Row],[idsouscategorie]]</f>
        <v>29</v>
      </c>
    </row>
    <row r="31" spans="1:6" x14ac:dyDescent="0.25">
      <c r="A31">
        <v>30</v>
      </c>
      <c r="B31">
        <v>6</v>
      </c>
      <c r="C31" t="s">
        <v>213</v>
      </c>
      <c r="D31" t="str">
        <f>VLOOKUP(Tableau2[[#This Row],[idcategorie]],Tableau3[#All],2,TRUE)</f>
        <v>TV et Vidéo</v>
      </c>
      <c r="F31">
        <f>Tableau2[[#This Row],[idsouscategorie]]</f>
        <v>30</v>
      </c>
    </row>
    <row r="32" spans="1:6" x14ac:dyDescent="0.25">
      <c r="A32">
        <v>31</v>
      </c>
      <c r="B32">
        <v>6</v>
      </c>
      <c r="C32" t="s">
        <v>214</v>
      </c>
      <c r="D32" t="str">
        <f>VLOOKUP(Tableau2[[#This Row],[idcategorie]],Tableau3[#All],2,TRUE)</f>
        <v>TV et Vidéo</v>
      </c>
      <c r="F32">
        <f>Tableau2[[#This Row],[idsouscategorie]]</f>
        <v>31</v>
      </c>
    </row>
    <row r="33" spans="1:6" x14ac:dyDescent="0.25">
      <c r="A33">
        <v>32</v>
      </c>
      <c r="B33">
        <v>6</v>
      </c>
      <c r="C33" t="s">
        <v>215</v>
      </c>
      <c r="D33" t="str">
        <f>VLOOKUP(Tableau2[[#This Row],[idcategorie]],Tableau3[#All],2,TRUE)</f>
        <v>TV et Vidéo</v>
      </c>
      <c r="F33">
        <f>Tableau2[[#This Row],[idsouscategorie]]</f>
        <v>32</v>
      </c>
    </row>
    <row r="34" spans="1:6" x14ac:dyDescent="0.25">
      <c r="A34">
        <v>33</v>
      </c>
      <c r="B34">
        <v>6</v>
      </c>
      <c r="C34" t="s">
        <v>216</v>
      </c>
      <c r="D34" t="str">
        <f>VLOOKUP(Tableau2[[#This Row],[idcategorie]],Tableau3[#All],2,TRUE)</f>
        <v>TV et Vidéo</v>
      </c>
      <c r="F34">
        <f>Tableau2[[#This Row],[idsouscategorie]]</f>
        <v>33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0717-7FC7-4553-A281-13F49FBD90B5}">
  <dimension ref="A1:G6"/>
  <sheetViews>
    <sheetView workbookViewId="0">
      <selection activeCell="E8" sqref="E8"/>
    </sheetView>
  </sheetViews>
  <sheetFormatPr baseColWidth="10" defaultRowHeight="15" x14ac:dyDescent="0.25"/>
  <cols>
    <col min="5" max="5" width="61.5703125" customWidth="1"/>
  </cols>
  <sheetData>
    <row r="1" spans="1:7" x14ac:dyDescent="0.25">
      <c r="A1" t="s">
        <v>650</v>
      </c>
      <c r="B1" t="s">
        <v>651</v>
      </c>
      <c r="C1" t="s">
        <v>655</v>
      </c>
      <c r="D1" t="s">
        <v>652</v>
      </c>
      <c r="E1" t="s">
        <v>653</v>
      </c>
      <c r="F1" t="s">
        <v>654</v>
      </c>
      <c r="G1" t="s">
        <v>675</v>
      </c>
    </row>
    <row r="2" spans="1:7" ht="45" x14ac:dyDescent="0.25">
      <c r="A2">
        <v>1</v>
      </c>
      <c r="B2">
        <v>2</v>
      </c>
      <c r="C2">
        <v>2</v>
      </c>
      <c r="D2" s="1">
        <v>44327</v>
      </c>
      <c r="E2" s="7" t="s">
        <v>1227</v>
      </c>
      <c r="F2">
        <v>7</v>
      </c>
      <c r="G2" t="str">
        <f>VLOOKUP(Tableau6[[#This Row],[idproduit]],Produit!A:F,3,FALSE)</f>
        <v>Ultra-portable S413EA-EB426T</v>
      </c>
    </row>
    <row r="3" spans="1:7" ht="90" x14ac:dyDescent="0.25">
      <c r="A3">
        <v>2</v>
      </c>
      <c r="B3">
        <v>8</v>
      </c>
      <c r="C3">
        <v>45</v>
      </c>
      <c r="D3" s="1">
        <v>44270</v>
      </c>
      <c r="E3" s="7" t="s">
        <v>1224</v>
      </c>
      <c r="F3">
        <v>9</v>
      </c>
      <c r="G3" t="str">
        <f>VLOOKUP(Tableau6[[#This Row],[idproduit]],Produit!A:F,3,FALSE)</f>
        <v>EOS 5D Mark IV</v>
      </c>
    </row>
    <row r="4" spans="1:7" ht="45" x14ac:dyDescent="0.25">
      <c r="A4">
        <v>3</v>
      </c>
      <c r="B4">
        <v>11</v>
      </c>
      <c r="C4">
        <v>54</v>
      </c>
      <c r="D4" s="1">
        <v>44332</v>
      </c>
      <c r="E4" s="7" t="s">
        <v>1225</v>
      </c>
      <c r="F4">
        <v>8</v>
      </c>
      <c r="G4" t="str">
        <f>VLOOKUP(Tableau6[[#This Row],[idproduit]],Produit!A:F,3,FALSE)</f>
        <v>Phantom I</v>
      </c>
    </row>
    <row r="5" spans="1:7" ht="30" x14ac:dyDescent="0.25">
      <c r="A5">
        <v>4</v>
      </c>
      <c r="B5">
        <v>13</v>
      </c>
      <c r="C5">
        <v>98</v>
      </c>
      <c r="D5" s="1">
        <v>44318</v>
      </c>
      <c r="E5" s="7" t="s">
        <v>1228</v>
      </c>
      <c r="F5">
        <v>10</v>
      </c>
      <c r="G5" t="str">
        <f>VLOOKUP(Tableau6[[#This Row],[idproduit]],Produit!A:F,3,FALSE)</f>
        <v>OLED 77G1</v>
      </c>
    </row>
    <row r="6" spans="1:7" ht="120" x14ac:dyDescent="0.25">
      <c r="A6">
        <v>5</v>
      </c>
      <c r="B6">
        <v>4</v>
      </c>
      <c r="C6">
        <v>8</v>
      </c>
      <c r="D6" s="1">
        <v>44320</v>
      </c>
      <c r="E6" s="7" t="s">
        <v>1226</v>
      </c>
      <c r="F6">
        <v>3</v>
      </c>
      <c r="G6" t="str">
        <f>VLOOKUP(Tableau6[[#This Row],[idproduit]],Produit!A:F,3,FALSE)</f>
        <v>Pixel 5</v>
      </c>
    </row>
  </sheetData>
  <dataValidations count="2">
    <dataValidation type="whole" allowBlank="1" showInputMessage="1" showErrorMessage="1" sqref="F2:F6" xr:uid="{39260816-E6EB-4F9A-BC5A-99D0FBFABBD7}">
      <formula1>0</formula1>
      <formula2>10</formula2>
    </dataValidation>
    <dataValidation type="date" allowBlank="1" showInputMessage="1" showErrorMessage="1" sqref="D2" xr:uid="{2F65325F-6B6C-4E25-AD59-A09D59C5BC63}">
      <formula1>1</formula1>
      <formula2>401769</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2F6B2723-70F5-4F2B-BDF1-BE9001A3AD5F}">
          <x14:formula1>
            <xm:f>Produit!$A:$A</xm:f>
          </x14:formula1>
          <xm:sqref>B2:B6</xm:sqref>
        </x14:dataValidation>
        <x14:dataValidation type="list" allowBlank="1" showInputMessage="1" showErrorMessage="1" xr:uid="{B038AD69-66F2-40D7-9C05-97700432B7A8}">
          <x14:formula1>
            <xm:f>Client!$A:$A</xm:f>
          </x14:formula1>
          <xm:sqref>C2:C6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D573A-B389-4B08-A1F3-C13D4FF11089}">
  <dimension ref="A1:F101"/>
  <sheetViews>
    <sheetView workbookViewId="0">
      <selection activeCell="H13" sqref="H13"/>
    </sheetView>
  </sheetViews>
  <sheetFormatPr baseColWidth="10" defaultRowHeight="15" x14ac:dyDescent="0.25"/>
  <cols>
    <col min="3" max="3" width="19.7109375" style="2" bestFit="1" customWidth="1"/>
    <col min="4" max="4" width="16.7109375" customWidth="1"/>
    <col min="5" max="5" width="13.140625" customWidth="1"/>
    <col min="6" max="6" width="14.7109375" customWidth="1"/>
  </cols>
  <sheetData>
    <row r="1" spans="1:6" x14ac:dyDescent="0.25">
      <c r="A1" t="s">
        <v>544</v>
      </c>
      <c r="B1" t="s">
        <v>655</v>
      </c>
      <c r="C1" s="2" t="s">
        <v>545</v>
      </c>
      <c r="D1" t="s">
        <v>546</v>
      </c>
      <c r="E1" t="s">
        <v>547</v>
      </c>
      <c r="F1" t="s">
        <v>548</v>
      </c>
    </row>
    <row r="2" spans="1:6" x14ac:dyDescent="0.25">
      <c r="A2">
        <v>1</v>
      </c>
      <c r="B2">
        <v>1</v>
      </c>
      <c r="C2" s="2">
        <v>4716688703020080</v>
      </c>
      <c r="D2" s="1">
        <v>53779</v>
      </c>
      <c r="E2">
        <v>233</v>
      </c>
      <c r="F2" t="s">
        <v>549</v>
      </c>
    </row>
    <row r="3" spans="1:6" x14ac:dyDescent="0.25">
      <c r="A3">
        <v>2</v>
      </c>
      <c r="B3">
        <v>2</v>
      </c>
      <c r="C3" s="2">
        <v>4485811304921</v>
      </c>
      <c r="D3" s="1">
        <v>45046</v>
      </c>
      <c r="E3">
        <v>405</v>
      </c>
      <c r="F3" t="s">
        <v>550</v>
      </c>
    </row>
    <row r="4" spans="1:6" x14ac:dyDescent="0.25">
      <c r="A4">
        <v>3</v>
      </c>
      <c r="B4">
        <v>3</v>
      </c>
      <c r="C4" s="2">
        <v>4556716610392560</v>
      </c>
      <c r="D4" s="1">
        <v>45028</v>
      </c>
      <c r="E4">
        <v>385</v>
      </c>
      <c r="F4" t="s">
        <v>551</v>
      </c>
    </row>
    <row r="5" spans="1:6" x14ac:dyDescent="0.25">
      <c r="A5">
        <v>4</v>
      </c>
      <c r="B5">
        <v>4</v>
      </c>
      <c r="C5" s="2">
        <v>4929922229154</v>
      </c>
      <c r="D5" s="1">
        <v>45951</v>
      </c>
      <c r="E5">
        <v>626</v>
      </c>
      <c r="F5" t="s">
        <v>552</v>
      </c>
    </row>
    <row r="6" spans="1:6" x14ac:dyDescent="0.25">
      <c r="A6">
        <v>5</v>
      </c>
      <c r="B6">
        <v>5</v>
      </c>
      <c r="C6" s="2">
        <v>4716507083633050</v>
      </c>
      <c r="D6" s="1">
        <v>44892</v>
      </c>
      <c r="E6">
        <v>135</v>
      </c>
      <c r="F6" t="s">
        <v>553</v>
      </c>
    </row>
    <row r="7" spans="1:6" x14ac:dyDescent="0.25">
      <c r="A7">
        <v>6</v>
      </c>
      <c r="B7">
        <v>6</v>
      </c>
      <c r="C7" s="2">
        <v>4716652076385890</v>
      </c>
      <c r="D7" s="1">
        <v>44270</v>
      </c>
      <c r="E7">
        <v>468</v>
      </c>
      <c r="F7" t="s">
        <v>554</v>
      </c>
    </row>
    <row r="8" spans="1:6" x14ac:dyDescent="0.25">
      <c r="A8">
        <v>7</v>
      </c>
      <c r="B8">
        <v>7</v>
      </c>
      <c r="C8" s="2">
        <v>4532706048350</v>
      </c>
      <c r="D8" s="1">
        <v>53492</v>
      </c>
      <c r="E8">
        <v>734</v>
      </c>
      <c r="F8" t="s">
        <v>555</v>
      </c>
    </row>
    <row r="9" spans="1:6" x14ac:dyDescent="0.25">
      <c r="A9">
        <v>8</v>
      </c>
      <c r="B9">
        <v>8</v>
      </c>
      <c r="C9" s="2">
        <v>4485596467539</v>
      </c>
      <c r="D9" s="1">
        <v>50711</v>
      </c>
      <c r="E9">
        <v>163</v>
      </c>
      <c r="F9" t="s">
        <v>556</v>
      </c>
    </row>
    <row r="10" spans="1:6" x14ac:dyDescent="0.25">
      <c r="A10">
        <v>9</v>
      </c>
      <c r="B10">
        <v>9</v>
      </c>
      <c r="C10" s="2">
        <v>4556010612130</v>
      </c>
      <c r="D10" s="1">
        <v>46229</v>
      </c>
      <c r="E10">
        <v>690</v>
      </c>
      <c r="F10" t="s">
        <v>557</v>
      </c>
    </row>
    <row r="11" spans="1:6" x14ac:dyDescent="0.25">
      <c r="A11">
        <v>10</v>
      </c>
      <c r="B11">
        <v>10</v>
      </c>
      <c r="C11" s="2">
        <v>4532048460172</v>
      </c>
      <c r="D11" s="1">
        <v>50691</v>
      </c>
      <c r="E11">
        <v>753</v>
      </c>
      <c r="F11" t="s">
        <v>558</v>
      </c>
    </row>
    <row r="12" spans="1:6" x14ac:dyDescent="0.25">
      <c r="A12">
        <v>11</v>
      </c>
      <c r="B12">
        <v>11</v>
      </c>
      <c r="C12" s="2">
        <v>4716918094415</v>
      </c>
      <c r="D12" s="1">
        <v>44098</v>
      </c>
      <c r="E12">
        <v>354</v>
      </c>
      <c r="F12" t="s">
        <v>559</v>
      </c>
    </row>
    <row r="13" spans="1:6" x14ac:dyDescent="0.25">
      <c r="A13">
        <v>12</v>
      </c>
      <c r="B13">
        <v>12</v>
      </c>
      <c r="C13" s="2">
        <v>4888503345820630</v>
      </c>
      <c r="D13" s="1">
        <v>50489</v>
      </c>
      <c r="E13">
        <v>126</v>
      </c>
      <c r="F13" t="s">
        <v>560</v>
      </c>
    </row>
    <row r="14" spans="1:6" x14ac:dyDescent="0.25">
      <c r="A14">
        <v>13</v>
      </c>
      <c r="B14">
        <v>13</v>
      </c>
      <c r="C14" s="2">
        <v>4716680202352</v>
      </c>
      <c r="D14" s="1">
        <v>49224</v>
      </c>
      <c r="E14">
        <v>996</v>
      </c>
      <c r="F14" t="s">
        <v>561</v>
      </c>
    </row>
    <row r="15" spans="1:6" x14ac:dyDescent="0.25">
      <c r="A15">
        <v>14</v>
      </c>
      <c r="B15">
        <v>14</v>
      </c>
      <c r="C15" s="2">
        <v>4898580982174</v>
      </c>
      <c r="D15" s="1">
        <v>53362</v>
      </c>
      <c r="E15">
        <v>964</v>
      </c>
      <c r="F15" t="s">
        <v>562</v>
      </c>
    </row>
    <row r="16" spans="1:6" x14ac:dyDescent="0.25">
      <c r="A16">
        <v>15</v>
      </c>
      <c r="B16">
        <v>15</v>
      </c>
      <c r="C16" s="2">
        <v>4024007170455</v>
      </c>
      <c r="D16" s="1">
        <v>54365</v>
      </c>
      <c r="E16">
        <v>294</v>
      </c>
      <c r="F16" t="s">
        <v>563</v>
      </c>
    </row>
    <row r="17" spans="1:6" x14ac:dyDescent="0.25">
      <c r="A17">
        <v>16</v>
      </c>
      <c r="B17">
        <v>16</v>
      </c>
      <c r="C17" s="2">
        <v>4929598313928</v>
      </c>
      <c r="D17" s="1">
        <v>46340</v>
      </c>
      <c r="E17">
        <v>791</v>
      </c>
      <c r="F17" t="s">
        <v>564</v>
      </c>
    </row>
    <row r="18" spans="1:6" x14ac:dyDescent="0.25">
      <c r="A18">
        <v>17</v>
      </c>
      <c r="B18">
        <v>17</v>
      </c>
      <c r="C18" s="2">
        <v>4929597500923680</v>
      </c>
      <c r="D18" s="1">
        <v>47665</v>
      </c>
      <c r="E18">
        <v>714</v>
      </c>
      <c r="F18" t="s">
        <v>565</v>
      </c>
    </row>
    <row r="19" spans="1:6" x14ac:dyDescent="0.25">
      <c r="A19">
        <v>18</v>
      </c>
      <c r="B19">
        <v>18</v>
      </c>
      <c r="C19" s="2">
        <v>4929633333700090</v>
      </c>
      <c r="D19" s="1">
        <v>48691</v>
      </c>
      <c r="E19">
        <v>795</v>
      </c>
      <c r="F19" t="s">
        <v>566</v>
      </c>
    </row>
    <row r="20" spans="1:6" x14ac:dyDescent="0.25">
      <c r="A20">
        <v>19</v>
      </c>
      <c r="B20">
        <v>19</v>
      </c>
      <c r="C20" s="2">
        <v>4539242498469300</v>
      </c>
      <c r="D20" s="1">
        <v>51347</v>
      </c>
      <c r="E20">
        <v>445</v>
      </c>
      <c r="F20" t="s">
        <v>567</v>
      </c>
    </row>
    <row r="21" spans="1:6" x14ac:dyDescent="0.25">
      <c r="A21">
        <v>20</v>
      </c>
      <c r="B21">
        <v>20</v>
      </c>
      <c r="C21" s="2">
        <v>4191710638548</v>
      </c>
      <c r="D21" s="1">
        <v>52558</v>
      </c>
      <c r="E21">
        <v>406</v>
      </c>
      <c r="F21" t="s">
        <v>568</v>
      </c>
    </row>
    <row r="22" spans="1:6" x14ac:dyDescent="0.25">
      <c r="A22">
        <v>21</v>
      </c>
      <c r="B22">
        <v>21</v>
      </c>
      <c r="C22" s="2">
        <v>4539611318448</v>
      </c>
      <c r="D22" s="1">
        <v>44922</v>
      </c>
      <c r="E22">
        <v>277</v>
      </c>
      <c r="F22" t="s">
        <v>569</v>
      </c>
    </row>
    <row r="23" spans="1:6" x14ac:dyDescent="0.25">
      <c r="A23">
        <v>22</v>
      </c>
      <c r="B23">
        <v>22</v>
      </c>
      <c r="C23" s="2">
        <v>4485963487151</v>
      </c>
      <c r="D23" s="1">
        <v>52784</v>
      </c>
      <c r="E23">
        <v>791</v>
      </c>
      <c r="F23" t="s">
        <v>570</v>
      </c>
    </row>
    <row r="24" spans="1:6" x14ac:dyDescent="0.25">
      <c r="A24">
        <v>23</v>
      </c>
      <c r="B24">
        <v>23</v>
      </c>
      <c r="C24" s="2">
        <v>4929161206210</v>
      </c>
      <c r="D24" s="1">
        <v>45467</v>
      </c>
      <c r="E24">
        <v>743</v>
      </c>
      <c r="F24" t="s">
        <v>571</v>
      </c>
    </row>
    <row r="25" spans="1:6" x14ac:dyDescent="0.25">
      <c r="A25">
        <v>24</v>
      </c>
      <c r="B25">
        <v>24</v>
      </c>
      <c r="C25" s="2">
        <v>4716601412732760</v>
      </c>
      <c r="D25" s="1">
        <v>50187</v>
      </c>
      <c r="E25">
        <v>291</v>
      </c>
      <c r="F25" t="s">
        <v>572</v>
      </c>
    </row>
    <row r="26" spans="1:6" x14ac:dyDescent="0.25">
      <c r="A26">
        <v>25</v>
      </c>
      <c r="B26">
        <v>25</v>
      </c>
      <c r="C26" s="2">
        <v>4532943950517</v>
      </c>
      <c r="D26" s="1">
        <v>52868</v>
      </c>
      <c r="E26">
        <v>468</v>
      </c>
      <c r="F26" t="s">
        <v>573</v>
      </c>
    </row>
    <row r="27" spans="1:6" x14ac:dyDescent="0.25">
      <c r="A27">
        <v>26</v>
      </c>
      <c r="B27">
        <v>26</v>
      </c>
      <c r="C27" s="2">
        <v>4716667333216940</v>
      </c>
      <c r="D27" s="1">
        <v>46316</v>
      </c>
      <c r="E27">
        <v>793</v>
      </c>
      <c r="F27" t="s">
        <v>574</v>
      </c>
    </row>
    <row r="28" spans="1:6" x14ac:dyDescent="0.25">
      <c r="A28">
        <v>27</v>
      </c>
      <c r="B28">
        <v>27</v>
      </c>
      <c r="C28" s="2">
        <v>4539940466850</v>
      </c>
      <c r="D28" s="1">
        <v>54711</v>
      </c>
      <c r="E28">
        <v>133</v>
      </c>
      <c r="F28" t="s">
        <v>575</v>
      </c>
    </row>
    <row r="29" spans="1:6" x14ac:dyDescent="0.25">
      <c r="A29">
        <v>28</v>
      </c>
      <c r="B29">
        <v>28</v>
      </c>
      <c r="C29" s="2">
        <v>4024007133263</v>
      </c>
      <c r="D29" s="1">
        <v>50759</v>
      </c>
      <c r="E29">
        <v>632</v>
      </c>
      <c r="F29" t="s">
        <v>576</v>
      </c>
    </row>
    <row r="30" spans="1:6" x14ac:dyDescent="0.25">
      <c r="A30">
        <v>29</v>
      </c>
      <c r="B30">
        <v>29</v>
      </c>
      <c r="C30" s="2">
        <v>4485422633840100</v>
      </c>
      <c r="D30" s="1">
        <v>50342</v>
      </c>
      <c r="E30">
        <v>113</v>
      </c>
      <c r="F30" t="s">
        <v>577</v>
      </c>
    </row>
    <row r="31" spans="1:6" x14ac:dyDescent="0.25">
      <c r="A31">
        <v>30</v>
      </c>
      <c r="B31">
        <v>30</v>
      </c>
      <c r="C31" s="2">
        <v>4024007190883</v>
      </c>
      <c r="D31" s="1">
        <v>53684</v>
      </c>
      <c r="E31">
        <v>628</v>
      </c>
      <c r="F31" t="s">
        <v>578</v>
      </c>
    </row>
    <row r="32" spans="1:6" x14ac:dyDescent="0.25">
      <c r="A32">
        <v>31</v>
      </c>
      <c r="B32">
        <v>31</v>
      </c>
      <c r="C32" s="2">
        <v>4716262571930150</v>
      </c>
      <c r="D32" s="1">
        <v>50156</v>
      </c>
      <c r="E32">
        <v>736</v>
      </c>
      <c r="F32" t="s">
        <v>579</v>
      </c>
    </row>
    <row r="33" spans="1:6" x14ac:dyDescent="0.25">
      <c r="A33">
        <v>32</v>
      </c>
      <c r="B33">
        <v>32</v>
      </c>
      <c r="C33" s="2">
        <v>4539369315985390</v>
      </c>
      <c r="D33" s="1">
        <v>44388</v>
      </c>
      <c r="E33">
        <v>361</v>
      </c>
      <c r="F33" t="s">
        <v>580</v>
      </c>
    </row>
    <row r="34" spans="1:6" x14ac:dyDescent="0.25">
      <c r="A34">
        <v>33</v>
      </c>
      <c r="B34">
        <v>33</v>
      </c>
      <c r="C34" s="2">
        <v>4556048098803500</v>
      </c>
      <c r="D34" s="1">
        <v>46681</v>
      </c>
      <c r="E34">
        <v>453</v>
      </c>
      <c r="F34" t="s">
        <v>581</v>
      </c>
    </row>
    <row r="35" spans="1:6" x14ac:dyDescent="0.25">
      <c r="A35">
        <v>34</v>
      </c>
      <c r="B35">
        <v>34</v>
      </c>
      <c r="C35" s="2">
        <v>4539288111142</v>
      </c>
      <c r="D35" s="1">
        <v>45630</v>
      </c>
      <c r="E35">
        <v>579</v>
      </c>
      <c r="F35" t="s">
        <v>582</v>
      </c>
    </row>
    <row r="36" spans="1:6" x14ac:dyDescent="0.25">
      <c r="A36">
        <v>35</v>
      </c>
      <c r="B36">
        <v>35</v>
      </c>
      <c r="C36" s="2">
        <v>4024007172859100</v>
      </c>
      <c r="D36" s="1">
        <v>54321</v>
      </c>
      <c r="E36">
        <v>593</v>
      </c>
      <c r="F36" t="s">
        <v>583</v>
      </c>
    </row>
    <row r="37" spans="1:6" x14ac:dyDescent="0.25">
      <c r="A37">
        <v>36</v>
      </c>
      <c r="B37">
        <v>36</v>
      </c>
      <c r="C37" s="2">
        <v>4556012516088860</v>
      </c>
      <c r="D37" s="1">
        <v>47907</v>
      </c>
      <c r="E37">
        <v>501</v>
      </c>
      <c r="F37" t="s">
        <v>584</v>
      </c>
    </row>
    <row r="38" spans="1:6" x14ac:dyDescent="0.25">
      <c r="A38">
        <v>37</v>
      </c>
      <c r="B38">
        <v>37</v>
      </c>
      <c r="C38" s="2">
        <v>4929026358829010</v>
      </c>
      <c r="D38" s="1">
        <v>53583</v>
      </c>
      <c r="E38">
        <v>775</v>
      </c>
      <c r="F38" t="s">
        <v>585</v>
      </c>
    </row>
    <row r="39" spans="1:6" x14ac:dyDescent="0.25">
      <c r="A39">
        <v>38</v>
      </c>
      <c r="B39">
        <v>38</v>
      </c>
      <c r="C39" s="2">
        <v>4556725613035</v>
      </c>
      <c r="D39" s="1">
        <v>49292</v>
      </c>
      <c r="E39">
        <v>614</v>
      </c>
      <c r="F39" t="s">
        <v>586</v>
      </c>
    </row>
    <row r="40" spans="1:6" x14ac:dyDescent="0.25">
      <c r="A40">
        <v>39</v>
      </c>
      <c r="B40">
        <v>39</v>
      </c>
      <c r="C40" s="2">
        <v>4929603258530</v>
      </c>
      <c r="D40" s="1">
        <v>52313</v>
      </c>
      <c r="E40">
        <v>492</v>
      </c>
      <c r="F40" t="s">
        <v>587</v>
      </c>
    </row>
    <row r="41" spans="1:6" x14ac:dyDescent="0.25">
      <c r="A41">
        <v>40</v>
      </c>
      <c r="B41">
        <v>40</v>
      </c>
      <c r="C41" s="2">
        <v>4532115918835510</v>
      </c>
      <c r="D41" s="1">
        <v>50632</v>
      </c>
      <c r="E41">
        <v>640</v>
      </c>
      <c r="F41" t="s">
        <v>588</v>
      </c>
    </row>
    <row r="42" spans="1:6" x14ac:dyDescent="0.25">
      <c r="A42">
        <v>41</v>
      </c>
      <c r="B42">
        <v>41</v>
      </c>
      <c r="C42" s="2">
        <v>4024007137520</v>
      </c>
      <c r="D42" s="1">
        <v>46318</v>
      </c>
      <c r="E42">
        <v>998</v>
      </c>
      <c r="F42" t="s">
        <v>589</v>
      </c>
    </row>
    <row r="43" spans="1:6" x14ac:dyDescent="0.25">
      <c r="A43">
        <v>42</v>
      </c>
      <c r="B43">
        <v>42</v>
      </c>
      <c r="C43" s="2">
        <v>4597610837198</v>
      </c>
      <c r="D43" s="1">
        <v>51475</v>
      </c>
      <c r="E43">
        <v>951</v>
      </c>
      <c r="F43" t="s">
        <v>590</v>
      </c>
    </row>
    <row r="44" spans="1:6" x14ac:dyDescent="0.25">
      <c r="A44">
        <v>43</v>
      </c>
      <c r="B44">
        <v>43</v>
      </c>
      <c r="C44" s="2">
        <v>4485155865388</v>
      </c>
      <c r="D44" s="1">
        <v>44644</v>
      </c>
      <c r="E44">
        <v>148</v>
      </c>
      <c r="F44" t="s">
        <v>591</v>
      </c>
    </row>
    <row r="45" spans="1:6" x14ac:dyDescent="0.25">
      <c r="A45">
        <v>44</v>
      </c>
      <c r="B45">
        <v>44</v>
      </c>
      <c r="C45" s="2">
        <v>4485021456354</v>
      </c>
      <c r="D45" s="1">
        <v>47323</v>
      </c>
      <c r="E45">
        <v>542</v>
      </c>
      <c r="F45" t="s">
        <v>592</v>
      </c>
    </row>
    <row r="46" spans="1:6" x14ac:dyDescent="0.25">
      <c r="A46">
        <v>45</v>
      </c>
      <c r="B46">
        <v>45</v>
      </c>
      <c r="C46" s="2">
        <v>4652664299635060</v>
      </c>
      <c r="D46" s="1">
        <v>47656</v>
      </c>
      <c r="E46">
        <v>743</v>
      </c>
      <c r="F46" t="s">
        <v>593</v>
      </c>
    </row>
    <row r="47" spans="1:6" x14ac:dyDescent="0.25">
      <c r="A47">
        <v>46</v>
      </c>
      <c r="B47">
        <v>46</v>
      </c>
      <c r="C47" s="2">
        <v>4929804052849</v>
      </c>
      <c r="D47" s="1">
        <v>53604</v>
      </c>
      <c r="E47">
        <v>426</v>
      </c>
      <c r="F47" t="s">
        <v>594</v>
      </c>
    </row>
    <row r="48" spans="1:6" x14ac:dyDescent="0.25">
      <c r="A48">
        <v>47</v>
      </c>
      <c r="B48">
        <v>47</v>
      </c>
      <c r="C48" s="2">
        <v>4485549465223660</v>
      </c>
      <c r="D48" s="1">
        <v>51788</v>
      </c>
      <c r="E48">
        <v>892</v>
      </c>
      <c r="F48" t="s">
        <v>595</v>
      </c>
    </row>
    <row r="49" spans="1:6" x14ac:dyDescent="0.25">
      <c r="A49">
        <v>48</v>
      </c>
      <c r="B49">
        <v>48</v>
      </c>
      <c r="C49" s="2">
        <v>4929178216456730</v>
      </c>
      <c r="D49" s="1">
        <v>50697</v>
      </c>
      <c r="E49">
        <v>814</v>
      </c>
      <c r="F49" t="s">
        <v>596</v>
      </c>
    </row>
    <row r="50" spans="1:6" x14ac:dyDescent="0.25">
      <c r="A50">
        <v>49</v>
      </c>
      <c r="B50">
        <v>49</v>
      </c>
      <c r="C50" s="2">
        <v>4556145279342</v>
      </c>
      <c r="D50" s="1">
        <v>45819</v>
      </c>
      <c r="E50">
        <v>657</v>
      </c>
      <c r="F50" t="s">
        <v>597</v>
      </c>
    </row>
    <row r="51" spans="1:6" x14ac:dyDescent="0.25">
      <c r="A51">
        <v>50</v>
      </c>
      <c r="B51">
        <v>50</v>
      </c>
      <c r="C51" s="2">
        <v>4608332073956380</v>
      </c>
      <c r="D51" s="1">
        <v>45185</v>
      </c>
      <c r="E51">
        <v>442</v>
      </c>
      <c r="F51" t="s">
        <v>598</v>
      </c>
    </row>
    <row r="52" spans="1:6" x14ac:dyDescent="0.25">
      <c r="A52">
        <v>51</v>
      </c>
      <c r="B52">
        <v>51</v>
      </c>
      <c r="C52" s="2">
        <v>4929674103037</v>
      </c>
      <c r="D52" s="1">
        <v>46539</v>
      </c>
      <c r="E52">
        <v>740</v>
      </c>
      <c r="F52" t="s">
        <v>599</v>
      </c>
    </row>
    <row r="53" spans="1:6" x14ac:dyDescent="0.25">
      <c r="A53">
        <v>52</v>
      </c>
      <c r="B53">
        <v>52</v>
      </c>
      <c r="C53" s="2">
        <v>4532210217279860</v>
      </c>
      <c r="D53" s="1">
        <v>44015</v>
      </c>
      <c r="E53">
        <v>798</v>
      </c>
      <c r="F53" t="s">
        <v>600</v>
      </c>
    </row>
    <row r="54" spans="1:6" x14ac:dyDescent="0.25">
      <c r="A54">
        <v>53</v>
      </c>
      <c r="B54">
        <v>53</v>
      </c>
      <c r="C54" s="2">
        <v>4485081739673900</v>
      </c>
      <c r="D54" s="1">
        <v>48151</v>
      </c>
      <c r="E54">
        <v>812</v>
      </c>
      <c r="F54" t="s">
        <v>601</v>
      </c>
    </row>
    <row r="55" spans="1:6" x14ac:dyDescent="0.25">
      <c r="A55">
        <v>54</v>
      </c>
      <c r="B55">
        <v>54</v>
      </c>
      <c r="C55" s="2">
        <v>4556255901310190</v>
      </c>
      <c r="D55" s="1">
        <v>48914</v>
      </c>
      <c r="E55">
        <v>225</v>
      </c>
      <c r="F55" t="s">
        <v>602</v>
      </c>
    </row>
    <row r="56" spans="1:6" x14ac:dyDescent="0.25">
      <c r="A56">
        <v>55</v>
      </c>
      <c r="B56">
        <v>55</v>
      </c>
      <c r="C56" s="2">
        <v>4485807459833090</v>
      </c>
      <c r="D56" s="1">
        <v>49026</v>
      </c>
      <c r="E56">
        <v>370</v>
      </c>
      <c r="F56" t="s">
        <v>603</v>
      </c>
    </row>
    <row r="57" spans="1:6" x14ac:dyDescent="0.25">
      <c r="A57">
        <v>56</v>
      </c>
      <c r="B57">
        <v>56</v>
      </c>
      <c r="C57" s="2">
        <v>4539991756159</v>
      </c>
      <c r="D57" s="1">
        <v>48820</v>
      </c>
      <c r="E57">
        <v>194</v>
      </c>
      <c r="F57" t="s">
        <v>604</v>
      </c>
    </row>
    <row r="58" spans="1:6" x14ac:dyDescent="0.25">
      <c r="A58">
        <v>57</v>
      </c>
      <c r="B58">
        <v>57</v>
      </c>
      <c r="C58" s="2">
        <v>4929761620265</v>
      </c>
      <c r="D58" s="1">
        <v>52485</v>
      </c>
      <c r="E58">
        <v>543</v>
      </c>
      <c r="F58" t="s">
        <v>605</v>
      </c>
    </row>
    <row r="59" spans="1:6" x14ac:dyDescent="0.25">
      <c r="A59">
        <v>58</v>
      </c>
      <c r="B59">
        <v>58</v>
      </c>
      <c r="C59" s="2">
        <v>4929779117601</v>
      </c>
      <c r="D59" s="1">
        <v>54524</v>
      </c>
      <c r="E59">
        <v>146</v>
      </c>
      <c r="F59" t="s">
        <v>606</v>
      </c>
    </row>
    <row r="60" spans="1:6" x14ac:dyDescent="0.25">
      <c r="A60">
        <v>59</v>
      </c>
      <c r="B60">
        <v>59</v>
      </c>
      <c r="C60" s="2">
        <v>4716216467362</v>
      </c>
      <c r="D60" s="1">
        <v>51809</v>
      </c>
      <c r="E60">
        <v>528</v>
      </c>
      <c r="F60" t="s">
        <v>607</v>
      </c>
    </row>
    <row r="61" spans="1:6" x14ac:dyDescent="0.25">
      <c r="A61">
        <v>60</v>
      </c>
      <c r="B61">
        <v>60</v>
      </c>
      <c r="C61" s="2">
        <v>4556068052312</v>
      </c>
      <c r="D61" s="1">
        <v>50907</v>
      </c>
      <c r="E61">
        <v>824</v>
      </c>
      <c r="F61" t="s">
        <v>608</v>
      </c>
    </row>
    <row r="62" spans="1:6" x14ac:dyDescent="0.25">
      <c r="A62">
        <v>61</v>
      </c>
      <c r="B62">
        <v>61</v>
      </c>
      <c r="C62" s="2">
        <v>4485560948495370</v>
      </c>
      <c r="D62" s="1">
        <v>54623</v>
      </c>
      <c r="E62">
        <v>925</v>
      </c>
      <c r="F62" t="s">
        <v>609</v>
      </c>
    </row>
    <row r="63" spans="1:6" x14ac:dyDescent="0.25">
      <c r="A63">
        <v>62</v>
      </c>
      <c r="B63">
        <v>62</v>
      </c>
      <c r="C63" s="2">
        <v>4485593562142</v>
      </c>
      <c r="D63" s="1">
        <v>50811</v>
      </c>
      <c r="E63">
        <v>907</v>
      </c>
      <c r="F63" t="s">
        <v>610</v>
      </c>
    </row>
    <row r="64" spans="1:6" x14ac:dyDescent="0.25">
      <c r="A64">
        <v>63</v>
      </c>
      <c r="B64">
        <v>63</v>
      </c>
      <c r="C64" s="2">
        <v>4539562945751</v>
      </c>
      <c r="D64" s="1">
        <v>53756</v>
      </c>
      <c r="E64">
        <v>379</v>
      </c>
      <c r="F64" t="s">
        <v>611</v>
      </c>
    </row>
    <row r="65" spans="1:6" x14ac:dyDescent="0.25">
      <c r="A65">
        <v>64</v>
      </c>
      <c r="B65">
        <v>64</v>
      </c>
      <c r="C65" s="2">
        <v>4929739651189360</v>
      </c>
      <c r="D65" s="1">
        <v>48894</v>
      </c>
      <c r="E65">
        <v>723</v>
      </c>
      <c r="F65" t="s">
        <v>612</v>
      </c>
    </row>
    <row r="66" spans="1:6" x14ac:dyDescent="0.25">
      <c r="A66">
        <v>65</v>
      </c>
      <c r="B66">
        <v>65</v>
      </c>
      <c r="C66" s="2">
        <v>4485203200817650</v>
      </c>
      <c r="D66" s="1">
        <v>46120</v>
      </c>
      <c r="E66">
        <v>935</v>
      </c>
      <c r="F66" t="s">
        <v>613</v>
      </c>
    </row>
    <row r="67" spans="1:6" x14ac:dyDescent="0.25">
      <c r="A67">
        <v>66</v>
      </c>
      <c r="B67">
        <v>66</v>
      </c>
      <c r="C67" s="2">
        <v>4916739281965</v>
      </c>
      <c r="D67" s="1">
        <v>46617</v>
      </c>
      <c r="E67">
        <v>501</v>
      </c>
      <c r="F67" t="s">
        <v>614</v>
      </c>
    </row>
    <row r="68" spans="1:6" x14ac:dyDescent="0.25">
      <c r="A68">
        <v>67</v>
      </c>
      <c r="B68">
        <v>67</v>
      </c>
      <c r="C68" s="2">
        <v>4556095411856730</v>
      </c>
      <c r="D68" s="1">
        <v>50511</v>
      </c>
      <c r="E68">
        <v>774</v>
      </c>
      <c r="F68" t="s">
        <v>615</v>
      </c>
    </row>
    <row r="69" spans="1:6" x14ac:dyDescent="0.25">
      <c r="A69">
        <v>68</v>
      </c>
      <c r="B69">
        <v>68</v>
      </c>
      <c r="C69" s="2">
        <v>4024007155639</v>
      </c>
      <c r="D69" s="1">
        <v>52260</v>
      </c>
      <c r="E69">
        <v>970</v>
      </c>
      <c r="F69" t="s">
        <v>616</v>
      </c>
    </row>
    <row r="70" spans="1:6" x14ac:dyDescent="0.25">
      <c r="A70">
        <v>69</v>
      </c>
      <c r="B70">
        <v>69</v>
      </c>
      <c r="C70" s="2">
        <v>4024007137257140</v>
      </c>
      <c r="D70" s="1">
        <v>48271</v>
      </c>
      <c r="E70">
        <v>775</v>
      </c>
      <c r="F70" t="s">
        <v>617</v>
      </c>
    </row>
    <row r="71" spans="1:6" x14ac:dyDescent="0.25">
      <c r="A71">
        <v>70</v>
      </c>
      <c r="B71">
        <v>70</v>
      </c>
      <c r="C71" s="2">
        <v>4532021223747650</v>
      </c>
      <c r="D71" s="1">
        <v>46069</v>
      </c>
      <c r="E71">
        <v>569</v>
      </c>
      <c r="F71" t="s">
        <v>618</v>
      </c>
    </row>
    <row r="72" spans="1:6" x14ac:dyDescent="0.25">
      <c r="A72">
        <v>71</v>
      </c>
      <c r="B72">
        <v>71</v>
      </c>
      <c r="C72" s="2">
        <v>4716371931350</v>
      </c>
      <c r="D72" s="1">
        <v>49829</v>
      </c>
      <c r="E72">
        <v>560</v>
      </c>
      <c r="F72" t="s">
        <v>619</v>
      </c>
    </row>
    <row r="73" spans="1:6" x14ac:dyDescent="0.25">
      <c r="A73">
        <v>72</v>
      </c>
      <c r="B73">
        <v>72</v>
      </c>
      <c r="C73" s="2">
        <v>4532799267867</v>
      </c>
      <c r="D73" s="1">
        <v>54604</v>
      </c>
      <c r="E73">
        <v>895</v>
      </c>
      <c r="F73" t="s">
        <v>620</v>
      </c>
    </row>
    <row r="74" spans="1:6" x14ac:dyDescent="0.25">
      <c r="A74">
        <v>73</v>
      </c>
      <c r="B74">
        <v>73</v>
      </c>
      <c r="C74" s="2">
        <v>4929276617707040</v>
      </c>
      <c r="D74" s="1">
        <v>47278</v>
      </c>
      <c r="E74">
        <v>271</v>
      </c>
      <c r="F74" t="s">
        <v>621</v>
      </c>
    </row>
    <row r="75" spans="1:6" x14ac:dyDescent="0.25">
      <c r="A75">
        <v>74</v>
      </c>
      <c r="B75">
        <v>74</v>
      </c>
      <c r="C75" s="2">
        <v>4556845655486</v>
      </c>
      <c r="D75" s="1">
        <v>50639</v>
      </c>
      <c r="E75">
        <v>509</v>
      </c>
      <c r="F75" t="s">
        <v>622</v>
      </c>
    </row>
    <row r="76" spans="1:6" x14ac:dyDescent="0.25">
      <c r="A76">
        <v>75</v>
      </c>
      <c r="B76">
        <v>75</v>
      </c>
      <c r="C76" s="2">
        <v>4916929784141</v>
      </c>
      <c r="D76" s="1">
        <v>53551</v>
      </c>
      <c r="E76">
        <v>870</v>
      </c>
      <c r="F76" t="s">
        <v>623</v>
      </c>
    </row>
    <row r="77" spans="1:6" x14ac:dyDescent="0.25">
      <c r="A77">
        <v>76</v>
      </c>
      <c r="B77">
        <v>76</v>
      </c>
      <c r="C77" s="2">
        <v>4916024970223</v>
      </c>
      <c r="D77" s="1">
        <v>48294</v>
      </c>
      <c r="E77">
        <v>427</v>
      </c>
      <c r="F77" t="s">
        <v>624</v>
      </c>
    </row>
    <row r="78" spans="1:6" x14ac:dyDescent="0.25">
      <c r="A78">
        <v>77</v>
      </c>
      <c r="B78">
        <v>77</v>
      </c>
      <c r="C78" s="2">
        <v>4485441070596890</v>
      </c>
      <c r="D78" s="1">
        <v>45338</v>
      </c>
      <c r="E78">
        <v>264</v>
      </c>
      <c r="F78" t="s">
        <v>625</v>
      </c>
    </row>
    <row r="79" spans="1:6" x14ac:dyDescent="0.25">
      <c r="A79">
        <v>78</v>
      </c>
      <c r="B79">
        <v>78</v>
      </c>
      <c r="C79" s="2">
        <v>4556669700041180</v>
      </c>
      <c r="D79" s="1">
        <v>46231</v>
      </c>
      <c r="E79">
        <v>163</v>
      </c>
      <c r="F79" t="s">
        <v>626</v>
      </c>
    </row>
    <row r="80" spans="1:6" x14ac:dyDescent="0.25">
      <c r="A80">
        <v>79</v>
      </c>
      <c r="B80">
        <v>79</v>
      </c>
      <c r="C80" s="2">
        <v>4929713709389790</v>
      </c>
      <c r="D80" s="1">
        <v>53226</v>
      </c>
      <c r="E80">
        <v>527</v>
      </c>
      <c r="F80" t="s">
        <v>627</v>
      </c>
    </row>
    <row r="81" spans="1:6" x14ac:dyDescent="0.25">
      <c r="A81">
        <v>80</v>
      </c>
      <c r="B81">
        <v>80</v>
      </c>
      <c r="C81" s="2">
        <v>4485414506561840</v>
      </c>
      <c r="D81" s="1">
        <v>48703</v>
      </c>
      <c r="E81">
        <v>477</v>
      </c>
      <c r="F81" t="s">
        <v>628</v>
      </c>
    </row>
    <row r="82" spans="1:6" x14ac:dyDescent="0.25">
      <c r="A82">
        <v>81</v>
      </c>
      <c r="B82">
        <v>81</v>
      </c>
      <c r="C82" s="2">
        <v>4716139672973</v>
      </c>
      <c r="D82" s="1">
        <v>53752</v>
      </c>
      <c r="E82">
        <v>498</v>
      </c>
      <c r="F82" t="s">
        <v>629</v>
      </c>
    </row>
    <row r="83" spans="1:6" x14ac:dyDescent="0.25">
      <c r="A83">
        <v>82</v>
      </c>
      <c r="B83">
        <v>82</v>
      </c>
      <c r="C83" s="2">
        <v>4916941729652</v>
      </c>
      <c r="D83" s="1">
        <v>44420</v>
      </c>
      <c r="E83">
        <v>792</v>
      </c>
      <c r="F83" t="s">
        <v>630</v>
      </c>
    </row>
    <row r="84" spans="1:6" x14ac:dyDescent="0.25">
      <c r="A84">
        <v>83</v>
      </c>
      <c r="B84">
        <v>83</v>
      </c>
      <c r="C84" s="2">
        <v>4556259543905</v>
      </c>
      <c r="D84" s="1">
        <v>44082</v>
      </c>
      <c r="E84">
        <v>737</v>
      </c>
      <c r="F84" t="s">
        <v>631</v>
      </c>
    </row>
    <row r="85" spans="1:6" x14ac:dyDescent="0.25">
      <c r="A85">
        <v>84</v>
      </c>
      <c r="B85">
        <v>84</v>
      </c>
      <c r="C85" s="2">
        <v>4929061866907</v>
      </c>
      <c r="D85" s="1">
        <v>54271</v>
      </c>
      <c r="E85">
        <v>228</v>
      </c>
      <c r="F85" t="s">
        <v>632</v>
      </c>
    </row>
    <row r="86" spans="1:6" x14ac:dyDescent="0.25">
      <c r="A86">
        <v>85</v>
      </c>
      <c r="B86">
        <v>85</v>
      </c>
      <c r="C86" s="2">
        <v>4916666005805210</v>
      </c>
      <c r="D86" s="1">
        <v>51916</v>
      </c>
      <c r="E86">
        <v>508</v>
      </c>
      <c r="F86" t="s">
        <v>633</v>
      </c>
    </row>
    <row r="87" spans="1:6" x14ac:dyDescent="0.25">
      <c r="A87">
        <v>86</v>
      </c>
      <c r="B87">
        <v>86</v>
      </c>
      <c r="C87" s="2">
        <v>4716232762085</v>
      </c>
      <c r="D87" s="1">
        <v>51768</v>
      </c>
      <c r="E87">
        <v>405</v>
      </c>
      <c r="F87" t="s">
        <v>634</v>
      </c>
    </row>
    <row r="88" spans="1:6" x14ac:dyDescent="0.25">
      <c r="A88">
        <v>87</v>
      </c>
      <c r="B88">
        <v>87</v>
      </c>
      <c r="C88" s="2">
        <v>4716023752006</v>
      </c>
      <c r="D88" s="1">
        <v>46541</v>
      </c>
      <c r="E88">
        <v>697</v>
      </c>
      <c r="F88" t="s">
        <v>635</v>
      </c>
    </row>
    <row r="89" spans="1:6" x14ac:dyDescent="0.25">
      <c r="A89">
        <v>88</v>
      </c>
      <c r="B89">
        <v>88</v>
      </c>
      <c r="C89" s="2">
        <v>4111859899707200</v>
      </c>
      <c r="D89" s="1">
        <v>53978</v>
      </c>
      <c r="E89">
        <v>947</v>
      </c>
      <c r="F89" t="s">
        <v>636</v>
      </c>
    </row>
    <row r="90" spans="1:6" x14ac:dyDescent="0.25">
      <c r="A90">
        <v>89</v>
      </c>
      <c r="B90">
        <v>89</v>
      </c>
      <c r="C90" s="2">
        <v>4929106972041</v>
      </c>
      <c r="D90" s="1">
        <v>50150</v>
      </c>
      <c r="E90">
        <v>925</v>
      </c>
      <c r="F90" t="s">
        <v>637</v>
      </c>
    </row>
    <row r="91" spans="1:6" x14ac:dyDescent="0.25">
      <c r="A91">
        <v>90</v>
      </c>
      <c r="B91">
        <v>90</v>
      </c>
      <c r="C91" s="2">
        <v>4716688837530</v>
      </c>
      <c r="D91" s="1">
        <v>47593</v>
      </c>
      <c r="E91">
        <v>158</v>
      </c>
      <c r="F91" t="s">
        <v>638</v>
      </c>
    </row>
    <row r="92" spans="1:6" x14ac:dyDescent="0.25">
      <c r="A92">
        <v>91</v>
      </c>
      <c r="B92">
        <v>91</v>
      </c>
      <c r="C92" s="2">
        <v>4532208913192</v>
      </c>
      <c r="D92" s="1">
        <v>47751</v>
      </c>
      <c r="E92">
        <v>902</v>
      </c>
      <c r="F92" t="s">
        <v>639</v>
      </c>
    </row>
    <row r="93" spans="1:6" x14ac:dyDescent="0.25">
      <c r="A93">
        <v>92</v>
      </c>
      <c r="B93">
        <v>92</v>
      </c>
      <c r="C93" s="2">
        <v>4539741504980320</v>
      </c>
      <c r="D93" s="1">
        <v>50626</v>
      </c>
      <c r="E93">
        <v>474</v>
      </c>
      <c r="F93" t="s">
        <v>640</v>
      </c>
    </row>
    <row r="94" spans="1:6" x14ac:dyDescent="0.25">
      <c r="A94">
        <v>93</v>
      </c>
      <c r="B94">
        <v>93</v>
      </c>
      <c r="C94" s="2">
        <v>4539782193729</v>
      </c>
      <c r="D94" s="1">
        <v>45462</v>
      </c>
      <c r="E94">
        <v>334</v>
      </c>
      <c r="F94" t="s">
        <v>641</v>
      </c>
    </row>
    <row r="95" spans="1:6" x14ac:dyDescent="0.25">
      <c r="A95">
        <v>94</v>
      </c>
      <c r="B95">
        <v>94</v>
      </c>
      <c r="C95" s="2">
        <v>4539576416594690</v>
      </c>
      <c r="D95" s="1">
        <v>45483</v>
      </c>
      <c r="E95">
        <v>333</v>
      </c>
      <c r="F95" t="s">
        <v>642</v>
      </c>
    </row>
    <row r="96" spans="1:6" x14ac:dyDescent="0.25">
      <c r="A96">
        <v>95</v>
      </c>
      <c r="B96">
        <v>95</v>
      </c>
      <c r="C96" s="2">
        <v>4539327599786</v>
      </c>
      <c r="D96" s="1">
        <v>44299</v>
      </c>
      <c r="E96">
        <v>620</v>
      </c>
      <c r="F96" t="s">
        <v>643</v>
      </c>
    </row>
    <row r="97" spans="1:6" x14ac:dyDescent="0.25">
      <c r="A97">
        <v>96</v>
      </c>
      <c r="B97">
        <v>96</v>
      </c>
      <c r="C97" s="2">
        <v>4916196823184</v>
      </c>
      <c r="D97" s="1">
        <v>54025</v>
      </c>
      <c r="E97">
        <v>867</v>
      </c>
      <c r="F97" t="s">
        <v>644</v>
      </c>
    </row>
    <row r="98" spans="1:6" x14ac:dyDescent="0.25">
      <c r="A98">
        <v>97</v>
      </c>
      <c r="B98">
        <v>97</v>
      </c>
      <c r="C98" s="2">
        <v>4716775838089040</v>
      </c>
      <c r="D98" s="1">
        <v>49228</v>
      </c>
      <c r="E98">
        <v>282</v>
      </c>
      <c r="F98" t="s">
        <v>645</v>
      </c>
    </row>
    <row r="99" spans="1:6" x14ac:dyDescent="0.25">
      <c r="A99">
        <v>98</v>
      </c>
      <c r="B99">
        <v>98</v>
      </c>
      <c r="C99" s="2">
        <v>4716735691063770</v>
      </c>
      <c r="D99" s="1">
        <v>54814</v>
      </c>
      <c r="E99">
        <v>773</v>
      </c>
      <c r="F99" t="s">
        <v>646</v>
      </c>
    </row>
    <row r="100" spans="1:6" x14ac:dyDescent="0.25">
      <c r="A100">
        <v>99</v>
      </c>
      <c r="B100">
        <v>99</v>
      </c>
      <c r="C100" s="2">
        <v>4916852278558</v>
      </c>
      <c r="D100" s="1">
        <v>48279</v>
      </c>
      <c r="E100">
        <v>437</v>
      </c>
      <c r="F100" t="s">
        <v>647</v>
      </c>
    </row>
    <row r="101" spans="1:6" x14ac:dyDescent="0.25">
      <c r="A101">
        <v>100</v>
      </c>
      <c r="B101">
        <v>100</v>
      </c>
      <c r="C101" s="2">
        <v>4539476577690590</v>
      </c>
      <c r="D101" s="1">
        <v>48254</v>
      </c>
      <c r="E101">
        <v>539</v>
      </c>
      <c r="F101" t="s">
        <v>648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0686-6048-4207-B9EF-450E5957C9D8}">
  <dimension ref="A1:B7"/>
  <sheetViews>
    <sheetView workbookViewId="0">
      <selection activeCell="E13" sqref="E13"/>
    </sheetView>
  </sheetViews>
  <sheetFormatPr baseColWidth="10" defaultRowHeight="15" x14ac:dyDescent="0.25"/>
  <cols>
    <col min="1" max="1" width="13.140625" customWidth="1"/>
    <col min="2" max="2" width="15.42578125" customWidth="1"/>
  </cols>
  <sheetData>
    <row r="1" spans="1:2" x14ac:dyDescent="0.25">
      <c r="A1" t="s">
        <v>182</v>
      </c>
      <c r="B1" t="s">
        <v>217</v>
      </c>
    </row>
    <row r="2" spans="1:2" x14ac:dyDescent="0.25">
      <c r="A2">
        <v>1</v>
      </c>
      <c r="B2" t="s">
        <v>218</v>
      </c>
    </row>
    <row r="3" spans="1:2" x14ac:dyDescent="0.25">
      <c r="A3">
        <v>2</v>
      </c>
      <c r="B3" t="s">
        <v>219</v>
      </c>
    </row>
    <row r="4" spans="1:2" x14ac:dyDescent="0.25">
      <c r="A4">
        <v>3</v>
      </c>
      <c r="B4" t="s">
        <v>220</v>
      </c>
    </row>
    <row r="5" spans="1:2" x14ac:dyDescent="0.25">
      <c r="A5">
        <v>4</v>
      </c>
      <c r="B5" t="s">
        <v>221</v>
      </c>
    </row>
    <row r="6" spans="1:2" x14ac:dyDescent="0.25">
      <c r="A6">
        <v>5</v>
      </c>
      <c r="B6" t="s">
        <v>222</v>
      </c>
    </row>
    <row r="7" spans="1:2" x14ac:dyDescent="0.25">
      <c r="A7">
        <v>6</v>
      </c>
      <c r="B7" t="s">
        <v>223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35F1-DD3B-459B-AF1F-56EAED822A01}">
  <dimension ref="A1:H101"/>
  <sheetViews>
    <sheetView tabSelected="1" workbookViewId="0">
      <selection activeCell="M15" sqref="M15"/>
    </sheetView>
  </sheetViews>
  <sheetFormatPr baseColWidth="10" defaultRowHeight="15" x14ac:dyDescent="0.25"/>
  <cols>
    <col min="2" max="2" width="12.140625" customWidth="1"/>
    <col min="3" max="3" width="15.140625" customWidth="1"/>
    <col min="4" max="4" width="20.7109375" customWidth="1"/>
    <col min="5" max="5" width="12.140625" customWidth="1"/>
    <col min="6" max="6" width="12" customWidth="1"/>
    <col min="7" max="7" width="17.42578125" customWidth="1"/>
    <col min="8" max="8" width="14.140625" customWidth="1"/>
  </cols>
  <sheetData>
    <row r="1" spans="1:8" x14ac:dyDescent="0.25">
      <c r="A1" t="s">
        <v>655</v>
      </c>
      <c r="B1" t="s">
        <v>656</v>
      </c>
      <c r="C1" t="s">
        <v>657</v>
      </c>
      <c r="D1" t="s">
        <v>658</v>
      </c>
      <c r="E1" t="s">
        <v>659</v>
      </c>
      <c r="F1" t="s">
        <v>660</v>
      </c>
      <c r="G1" t="s">
        <v>661</v>
      </c>
      <c r="H1" t="s">
        <v>662</v>
      </c>
    </row>
    <row r="2" spans="1:8" x14ac:dyDescent="0.25">
      <c r="A2" s="3">
        <v>1</v>
      </c>
      <c r="B2" t="s">
        <v>1230</v>
      </c>
      <c r="C2" t="s">
        <v>1230</v>
      </c>
      <c r="D2" t="s">
        <v>680</v>
      </c>
      <c r="E2" t="s">
        <v>681</v>
      </c>
      <c r="F2" s="5" t="s">
        <v>1229</v>
      </c>
      <c r="G2" t="s">
        <v>682</v>
      </c>
      <c r="H2" t="s">
        <v>683</v>
      </c>
    </row>
    <row r="3" spans="1:8" x14ac:dyDescent="0.25">
      <c r="A3" s="3">
        <v>2</v>
      </c>
      <c r="B3" t="s">
        <v>684</v>
      </c>
      <c r="C3" t="s">
        <v>685</v>
      </c>
      <c r="D3" t="s">
        <v>686</v>
      </c>
      <c r="E3" t="s">
        <v>681</v>
      </c>
      <c r="F3" t="s">
        <v>687</v>
      </c>
      <c r="G3" t="s">
        <v>688</v>
      </c>
      <c r="H3" t="s">
        <v>689</v>
      </c>
    </row>
    <row r="4" spans="1:8" x14ac:dyDescent="0.25">
      <c r="A4" s="3">
        <v>3</v>
      </c>
      <c r="B4" t="s">
        <v>690</v>
      </c>
      <c r="C4" t="s">
        <v>691</v>
      </c>
      <c r="D4" t="s">
        <v>692</v>
      </c>
      <c r="E4" t="s">
        <v>681</v>
      </c>
      <c r="F4" t="s">
        <v>693</v>
      </c>
      <c r="G4" t="s">
        <v>694</v>
      </c>
      <c r="H4" t="s">
        <v>689</v>
      </c>
    </row>
    <row r="5" spans="1:8" x14ac:dyDescent="0.25">
      <c r="A5" s="3">
        <v>4</v>
      </c>
      <c r="B5" t="s">
        <v>695</v>
      </c>
      <c r="C5" t="s">
        <v>696</v>
      </c>
      <c r="D5" t="s">
        <v>697</v>
      </c>
      <c r="E5" t="s">
        <v>681</v>
      </c>
      <c r="F5" t="s">
        <v>698</v>
      </c>
      <c r="G5" t="s">
        <v>699</v>
      </c>
      <c r="H5" t="s">
        <v>689</v>
      </c>
    </row>
    <row r="6" spans="1:8" x14ac:dyDescent="0.25">
      <c r="A6" s="3">
        <v>5</v>
      </c>
      <c r="B6" t="s">
        <v>700</v>
      </c>
      <c r="C6" t="s">
        <v>701</v>
      </c>
      <c r="D6" t="s">
        <v>702</v>
      </c>
      <c r="E6" t="s">
        <v>681</v>
      </c>
      <c r="F6" t="s">
        <v>703</v>
      </c>
      <c r="G6" t="s">
        <v>704</v>
      </c>
      <c r="H6" t="s">
        <v>689</v>
      </c>
    </row>
    <row r="7" spans="1:8" x14ac:dyDescent="0.25">
      <c r="A7" s="3">
        <v>6</v>
      </c>
      <c r="B7" t="s">
        <v>705</v>
      </c>
      <c r="C7" t="s">
        <v>706</v>
      </c>
      <c r="D7" t="s">
        <v>707</v>
      </c>
      <c r="E7" t="s">
        <v>681</v>
      </c>
      <c r="F7" t="s">
        <v>708</v>
      </c>
      <c r="G7" t="s">
        <v>709</v>
      </c>
      <c r="H7" t="s">
        <v>689</v>
      </c>
    </row>
    <row r="8" spans="1:8" x14ac:dyDescent="0.25">
      <c r="A8" s="3">
        <v>7</v>
      </c>
      <c r="B8" t="s">
        <v>710</v>
      </c>
      <c r="C8" t="s">
        <v>711</v>
      </c>
      <c r="D8" t="s">
        <v>712</v>
      </c>
      <c r="E8" t="s">
        <v>681</v>
      </c>
      <c r="F8" t="s">
        <v>713</v>
      </c>
      <c r="G8" t="s">
        <v>714</v>
      </c>
      <c r="H8" t="s">
        <v>683</v>
      </c>
    </row>
    <row r="9" spans="1:8" x14ac:dyDescent="0.25">
      <c r="A9" s="3">
        <v>8</v>
      </c>
      <c r="B9" t="s">
        <v>715</v>
      </c>
      <c r="C9" t="s">
        <v>716</v>
      </c>
      <c r="D9" t="s">
        <v>717</v>
      </c>
      <c r="E9" t="s">
        <v>681</v>
      </c>
      <c r="F9" t="s">
        <v>718</v>
      </c>
      <c r="G9" t="s">
        <v>719</v>
      </c>
      <c r="H9" t="s">
        <v>689</v>
      </c>
    </row>
    <row r="10" spans="1:8" x14ac:dyDescent="0.25">
      <c r="A10" s="3">
        <v>9</v>
      </c>
      <c r="B10" t="s">
        <v>720</v>
      </c>
      <c r="C10" t="s">
        <v>721</v>
      </c>
      <c r="D10" t="s">
        <v>722</v>
      </c>
      <c r="E10" t="s">
        <v>681</v>
      </c>
      <c r="F10" t="s">
        <v>723</v>
      </c>
      <c r="G10" t="s">
        <v>724</v>
      </c>
      <c r="H10" t="s">
        <v>689</v>
      </c>
    </row>
    <row r="11" spans="1:8" x14ac:dyDescent="0.25">
      <c r="A11" s="3">
        <v>10</v>
      </c>
      <c r="B11" t="s">
        <v>725</v>
      </c>
      <c r="C11" t="s">
        <v>726</v>
      </c>
      <c r="D11" t="s">
        <v>727</v>
      </c>
      <c r="E11" t="s">
        <v>681</v>
      </c>
      <c r="F11" t="s">
        <v>728</v>
      </c>
      <c r="G11" t="s">
        <v>729</v>
      </c>
      <c r="H11" t="s">
        <v>683</v>
      </c>
    </row>
    <row r="12" spans="1:8" x14ac:dyDescent="0.25">
      <c r="A12" s="3">
        <v>11</v>
      </c>
      <c r="B12" t="s">
        <v>730</v>
      </c>
      <c r="C12" t="s">
        <v>731</v>
      </c>
      <c r="D12" t="s">
        <v>732</v>
      </c>
      <c r="E12" t="s">
        <v>681</v>
      </c>
      <c r="F12" t="s">
        <v>733</v>
      </c>
      <c r="G12" t="s">
        <v>734</v>
      </c>
      <c r="H12" t="s">
        <v>689</v>
      </c>
    </row>
    <row r="13" spans="1:8" x14ac:dyDescent="0.25">
      <c r="A13" s="3">
        <v>12</v>
      </c>
      <c r="B13" t="s">
        <v>735</v>
      </c>
      <c r="C13" t="s">
        <v>736</v>
      </c>
      <c r="D13" t="s">
        <v>737</v>
      </c>
      <c r="E13" t="s">
        <v>681</v>
      </c>
      <c r="F13" t="s">
        <v>738</v>
      </c>
      <c r="G13" t="s">
        <v>739</v>
      </c>
      <c r="H13" t="s">
        <v>689</v>
      </c>
    </row>
    <row r="14" spans="1:8" x14ac:dyDescent="0.25">
      <c r="A14" s="3">
        <v>13</v>
      </c>
      <c r="B14" t="s">
        <v>740</v>
      </c>
      <c r="C14" t="s">
        <v>711</v>
      </c>
      <c r="D14" t="s">
        <v>741</v>
      </c>
      <c r="E14" t="s">
        <v>681</v>
      </c>
      <c r="F14" t="s">
        <v>742</v>
      </c>
      <c r="G14" t="s">
        <v>743</v>
      </c>
      <c r="H14" t="s">
        <v>689</v>
      </c>
    </row>
    <row r="15" spans="1:8" x14ac:dyDescent="0.25">
      <c r="A15" s="3">
        <v>14</v>
      </c>
      <c r="B15" t="s">
        <v>744</v>
      </c>
      <c r="C15" t="s">
        <v>745</v>
      </c>
      <c r="D15" t="s">
        <v>746</v>
      </c>
      <c r="E15" t="s">
        <v>681</v>
      </c>
      <c r="F15" t="s">
        <v>747</v>
      </c>
      <c r="G15" t="s">
        <v>748</v>
      </c>
      <c r="H15" t="s">
        <v>689</v>
      </c>
    </row>
    <row r="16" spans="1:8" x14ac:dyDescent="0.25">
      <c r="A16" s="3">
        <v>15</v>
      </c>
      <c r="B16" t="s">
        <v>749</v>
      </c>
      <c r="C16" t="s">
        <v>750</v>
      </c>
      <c r="D16" t="s">
        <v>751</v>
      </c>
      <c r="E16" t="s">
        <v>681</v>
      </c>
      <c r="F16" t="s">
        <v>752</v>
      </c>
      <c r="G16" t="s">
        <v>753</v>
      </c>
      <c r="H16" t="s">
        <v>689</v>
      </c>
    </row>
    <row r="17" spans="1:8" x14ac:dyDescent="0.25">
      <c r="A17" s="3">
        <v>16</v>
      </c>
      <c r="B17" t="s">
        <v>754</v>
      </c>
      <c r="C17" t="s">
        <v>755</v>
      </c>
      <c r="D17" t="s">
        <v>756</v>
      </c>
      <c r="E17" t="s">
        <v>681</v>
      </c>
      <c r="F17" t="s">
        <v>757</v>
      </c>
      <c r="G17" t="s">
        <v>758</v>
      </c>
      <c r="H17" t="s">
        <v>689</v>
      </c>
    </row>
    <row r="18" spans="1:8" x14ac:dyDescent="0.25">
      <c r="A18" s="3">
        <v>17</v>
      </c>
      <c r="B18" t="s">
        <v>759</v>
      </c>
      <c r="C18" t="s">
        <v>760</v>
      </c>
      <c r="D18" t="s">
        <v>761</v>
      </c>
      <c r="E18" t="s">
        <v>681</v>
      </c>
      <c r="F18" t="s">
        <v>762</v>
      </c>
      <c r="G18" t="s">
        <v>763</v>
      </c>
      <c r="H18" t="s">
        <v>689</v>
      </c>
    </row>
    <row r="19" spans="1:8" x14ac:dyDescent="0.25">
      <c r="A19" s="3">
        <v>18</v>
      </c>
      <c r="B19" t="s">
        <v>764</v>
      </c>
      <c r="C19" t="s">
        <v>765</v>
      </c>
      <c r="D19" t="s">
        <v>766</v>
      </c>
      <c r="E19" t="s">
        <v>681</v>
      </c>
      <c r="F19" t="s">
        <v>767</v>
      </c>
      <c r="G19" t="s">
        <v>768</v>
      </c>
      <c r="H19" t="s">
        <v>689</v>
      </c>
    </row>
    <row r="20" spans="1:8" x14ac:dyDescent="0.25">
      <c r="A20" s="3">
        <v>19</v>
      </c>
      <c r="B20" t="s">
        <v>769</v>
      </c>
      <c r="C20" t="s">
        <v>770</v>
      </c>
      <c r="D20" t="s">
        <v>771</v>
      </c>
      <c r="E20" t="s">
        <v>681</v>
      </c>
      <c r="F20" t="s">
        <v>772</v>
      </c>
      <c r="G20" t="s">
        <v>773</v>
      </c>
      <c r="H20" t="s">
        <v>689</v>
      </c>
    </row>
    <row r="21" spans="1:8" x14ac:dyDescent="0.25">
      <c r="A21" s="3">
        <v>20</v>
      </c>
      <c r="B21" t="s">
        <v>774</v>
      </c>
      <c r="C21" t="s">
        <v>775</v>
      </c>
      <c r="D21" t="s">
        <v>776</v>
      </c>
      <c r="E21" t="s">
        <v>681</v>
      </c>
      <c r="F21" t="s">
        <v>777</v>
      </c>
      <c r="G21" t="s">
        <v>778</v>
      </c>
      <c r="H21" t="s">
        <v>683</v>
      </c>
    </row>
    <row r="22" spans="1:8" x14ac:dyDescent="0.25">
      <c r="A22" s="3">
        <v>21</v>
      </c>
      <c r="B22" t="s">
        <v>779</v>
      </c>
      <c r="C22" t="s">
        <v>780</v>
      </c>
      <c r="D22" t="s">
        <v>781</v>
      </c>
      <c r="E22" t="s">
        <v>681</v>
      </c>
      <c r="F22" t="s">
        <v>782</v>
      </c>
      <c r="G22" t="s">
        <v>783</v>
      </c>
      <c r="H22" t="s">
        <v>683</v>
      </c>
    </row>
    <row r="23" spans="1:8" x14ac:dyDescent="0.25">
      <c r="A23" s="3">
        <v>22</v>
      </c>
      <c r="B23" t="s">
        <v>784</v>
      </c>
      <c r="C23" t="s">
        <v>785</v>
      </c>
      <c r="D23" t="s">
        <v>786</v>
      </c>
      <c r="E23" t="s">
        <v>681</v>
      </c>
      <c r="F23" t="s">
        <v>787</v>
      </c>
      <c r="G23" t="s">
        <v>788</v>
      </c>
      <c r="H23" t="s">
        <v>689</v>
      </c>
    </row>
    <row r="24" spans="1:8" x14ac:dyDescent="0.25">
      <c r="A24" s="3">
        <v>23</v>
      </c>
      <c r="B24" t="s">
        <v>789</v>
      </c>
      <c r="C24" t="s">
        <v>790</v>
      </c>
      <c r="D24" t="s">
        <v>791</v>
      </c>
      <c r="E24" t="s">
        <v>681</v>
      </c>
      <c r="F24" t="s">
        <v>792</v>
      </c>
      <c r="G24" t="s">
        <v>793</v>
      </c>
      <c r="H24" t="s">
        <v>683</v>
      </c>
    </row>
    <row r="25" spans="1:8" x14ac:dyDescent="0.25">
      <c r="A25" s="3">
        <v>24</v>
      </c>
      <c r="B25" t="s">
        <v>794</v>
      </c>
      <c r="C25" t="s">
        <v>795</v>
      </c>
      <c r="D25" t="s">
        <v>796</v>
      </c>
      <c r="E25" t="s">
        <v>681</v>
      </c>
      <c r="F25" t="s">
        <v>797</v>
      </c>
      <c r="G25" t="s">
        <v>798</v>
      </c>
      <c r="H25" t="s">
        <v>683</v>
      </c>
    </row>
    <row r="26" spans="1:8" x14ac:dyDescent="0.25">
      <c r="A26" s="3">
        <v>25</v>
      </c>
      <c r="B26" t="s">
        <v>799</v>
      </c>
      <c r="C26" t="s">
        <v>800</v>
      </c>
      <c r="D26" t="s">
        <v>801</v>
      </c>
      <c r="E26" t="s">
        <v>681</v>
      </c>
      <c r="F26" t="s">
        <v>802</v>
      </c>
      <c r="G26" t="s">
        <v>803</v>
      </c>
      <c r="H26" t="s">
        <v>689</v>
      </c>
    </row>
    <row r="27" spans="1:8" x14ac:dyDescent="0.25">
      <c r="A27" s="3">
        <v>26</v>
      </c>
      <c r="B27" t="s">
        <v>804</v>
      </c>
      <c r="C27" t="s">
        <v>805</v>
      </c>
      <c r="D27" t="s">
        <v>806</v>
      </c>
      <c r="E27" t="s">
        <v>681</v>
      </c>
      <c r="F27" t="s">
        <v>807</v>
      </c>
      <c r="G27" t="s">
        <v>808</v>
      </c>
      <c r="H27" t="s">
        <v>689</v>
      </c>
    </row>
    <row r="28" spans="1:8" x14ac:dyDescent="0.25">
      <c r="A28" s="3">
        <v>27</v>
      </c>
      <c r="B28" t="s">
        <v>809</v>
      </c>
      <c r="C28" t="s">
        <v>810</v>
      </c>
      <c r="D28" t="s">
        <v>811</v>
      </c>
      <c r="E28" t="s">
        <v>681</v>
      </c>
      <c r="F28" t="s">
        <v>812</v>
      </c>
      <c r="G28" t="s">
        <v>813</v>
      </c>
      <c r="H28" t="s">
        <v>683</v>
      </c>
    </row>
    <row r="29" spans="1:8" x14ac:dyDescent="0.25">
      <c r="A29" s="3">
        <v>28</v>
      </c>
      <c r="B29" t="s">
        <v>814</v>
      </c>
      <c r="C29" t="s">
        <v>815</v>
      </c>
      <c r="D29" t="s">
        <v>816</v>
      </c>
      <c r="E29" t="s">
        <v>681</v>
      </c>
      <c r="F29" t="s">
        <v>817</v>
      </c>
      <c r="G29" t="s">
        <v>818</v>
      </c>
      <c r="H29" t="s">
        <v>683</v>
      </c>
    </row>
    <row r="30" spans="1:8" x14ac:dyDescent="0.25">
      <c r="A30" s="3">
        <v>29</v>
      </c>
      <c r="B30" t="s">
        <v>819</v>
      </c>
      <c r="C30" t="s">
        <v>820</v>
      </c>
      <c r="D30" t="s">
        <v>821</v>
      </c>
      <c r="E30" t="s">
        <v>681</v>
      </c>
      <c r="F30" t="s">
        <v>822</v>
      </c>
      <c r="G30" t="s">
        <v>823</v>
      </c>
      <c r="H30" t="s">
        <v>683</v>
      </c>
    </row>
    <row r="31" spans="1:8" x14ac:dyDescent="0.25">
      <c r="A31" s="3">
        <v>30</v>
      </c>
      <c r="B31" t="s">
        <v>824</v>
      </c>
      <c r="C31" t="s">
        <v>825</v>
      </c>
      <c r="D31" t="s">
        <v>826</v>
      </c>
      <c r="E31" t="s">
        <v>681</v>
      </c>
      <c r="F31" t="s">
        <v>827</v>
      </c>
      <c r="G31" t="s">
        <v>828</v>
      </c>
      <c r="H31" t="s">
        <v>683</v>
      </c>
    </row>
    <row r="32" spans="1:8" x14ac:dyDescent="0.25">
      <c r="A32" s="3">
        <v>31</v>
      </c>
      <c r="B32" t="s">
        <v>829</v>
      </c>
      <c r="C32" t="s">
        <v>830</v>
      </c>
      <c r="D32" t="s">
        <v>831</v>
      </c>
      <c r="E32" t="s">
        <v>681</v>
      </c>
      <c r="F32" t="s">
        <v>832</v>
      </c>
      <c r="G32" t="s">
        <v>833</v>
      </c>
      <c r="H32" t="s">
        <v>689</v>
      </c>
    </row>
    <row r="33" spans="1:8" x14ac:dyDescent="0.25">
      <c r="A33" s="3">
        <v>32</v>
      </c>
      <c r="B33" t="s">
        <v>834</v>
      </c>
      <c r="C33" t="s">
        <v>835</v>
      </c>
      <c r="D33" t="s">
        <v>836</v>
      </c>
      <c r="E33" t="s">
        <v>681</v>
      </c>
      <c r="F33" t="s">
        <v>837</v>
      </c>
      <c r="G33" t="s">
        <v>838</v>
      </c>
      <c r="H33" t="s">
        <v>683</v>
      </c>
    </row>
    <row r="34" spans="1:8" x14ac:dyDescent="0.25">
      <c r="A34" s="3">
        <v>33</v>
      </c>
      <c r="B34" t="s">
        <v>839</v>
      </c>
      <c r="C34" t="s">
        <v>840</v>
      </c>
      <c r="D34" t="s">
        <v>841</v>
      </c>
      <c r="E34" t="s">
        <v>681</v>
      </c>
      <c r="F34" t="s">
        <v>842</v>
      </c>
      <c r="G34" t="s">
        <v>843</v>
      </c>
      <c r="H34" t="s">
        <v>689</v>
      </c>
    </row>
    <row r="35" spans="1:8" x14ac:dyDescent="0.25">
      <c r="A35" s="3">
        <v>34</v>
      </c>
      <c r="B35" t="s">
        <v>844</v>
      </c>
      <c r="C35" t="s">
        <v>765</v>
      </c>
      <c r="D35" t="s">
        <v>845</v>
      </c>
      <c r="E35" t="s">
        <v>681</v>
      </c>
      <c r="F35" t="s">
        <v>846</v>
      </c>
      <c r="G35" t="s">
        <v>847</v>
      </c>
      <c r="H35" t="s">
        <v>683</v>
      </c>
    </row>
    <row r="36" spans="1:8" x14ac:dyDescent="0.25">
      <c r="A36" s="3">
        <v>35</v>
      </c>
      <c r="B36" t="s">
        <v>848</v>
      </c>
      <c r="C36" t="s">
        <v>849</v>
      </c>
      <c r="D36" t="s">
        <v>850</v>
      </c>
      <c r="E36" t="s">
        <v>681</v>
      </c>
      <c r="F36" t="s">
        <v>851</v>
      </c>
      <c r="G36" t="s">
        <v>852</v>
      </c>
      <c r="H36" t="s">
        <v>689</v>
      </c>
    </row>
    <row r="37" spans="1:8" x14ac:dyDescent="0.25">
      <c r="A37" s="3">
        <v>36</v>
      </c>
      <c r="B37" t="s">
        <v>853</v>
      </c>
      <c r="C37" t="s">
        <v>854</v>
      </c>
      <c r="D37" t="s">
        <v>855</v>
      </c>
      <c r="E37" t="s">
        <v>681</v>
      </c>
      <c r="F37" t="s">
        <v>856</v>
      </c>
      <c r="G37" t="s">
        <v>857</v>
      </c>
      <c r="H37" t="s">
        <v>683</v>
      </c>
    </row>
    <row r="38" spans="1:8" x14ac:dyDescent="0.25">
      <c r="A38" s="3">
        <v>37</v>
      </c>
      <c r="B38" t="s">
        <v>858</v>
      </c>
      <c r="C38" t="s">
        <v>859</v>
      </c>
      <c r="D38" t="s">
        <v>860</v>
      </c>
      <c r="E38" t="s">
        <v>681</v>
      </c>
      <c r="F38" t="s">
        <v>861</v>
      </c>
      <c r="G38" t="s">
        <v>862</v>
      </c>
      <c r="H38" t="s">
        <v>683</v>
      </c>
    </row>
    <row r="39" spans="1:8" x14ac:dyDescent="0.25">
      <c r="A39" s="3">
        <v>38</v>
      </c>
      <c r="B39" t="s">
        <v>863</v>
      </c>
      <c r="C39" t="s">
        <v>864</v>
      </c>
      <c r="D39" t="s">
        <v>865</v>
      </c>
      <c r="E39" t="s">
        <v>681</v>
      </c>
      <c r="F39" t="s">
        <v>866</v>
      </c>
      <c r="G39" t="s">
        <v>867</v>
      </c>
      <c r="H39" t="s">
        <v>683</v>
      </c>
    </row>
    <row r="40" spans="1:8" x14ac:dyDescent="0.25">
      <c r="A40" s="3">
        <v>39</v>
      </c>
      <c r="B40" t="s">
        <v>868</v>
      </c>
      <c r="C40" t="s">
        <v>869</v>
      </c>
      <c r="D40" t="s">
        <v>870</v>
      </c>
      <c r="E40" t="s">
        <v>681</v>
      </c>
      <c r="F40" t="s">
        <v>871</v>
      </c>
      <c r="G40" t="s">
        <v>872</v>
      </c>
      <c r="H40" t="s">
        <v>683</v>
      </c>
    </row>
    <row r="41" spans="1:8" x14ac:dyDescent="0.25">
      <c r="A41" s="3">
        <v>40</v>
      </c>
      <c r="B41" t="s">
        <v>873</v>
      </c>
      <c r="C41" t="s">
        <v>874</v>
      </c>
      <c r="D41" t="s">
        <v>875</v>
      </c>
      <c r="E41" t="s">
        <v>681</v>
      </c>
      <c r="F41" t="s">
        <v>876</v>
      </c>
      <c r="G41" t="s">
        <v>877</v>
      </c>
      <c r="H41" t="s">
        <v>683</v>
      </c>
    </row>
    <row r="42" spans="1:8" x14ac:dyDescent="0.25">
      <c r="A42" s="3">
        <v>41</v>
      </c>
      <c r="B42" t="s">
        <v>878</v>
      </c>
      <c r="C42" t="s">
        <v>879</v>
      </c>
      <c r="D42" t="s">
        <v>880</v>
      </c>
      <c r="E42" t="s">
        <v>681</v>
      </c>
      <c r="F42" t="s">
        <v>881</v>
      </c>
      <c r="G42" t="s">
        <v>882</v>
      </c>
      <c r="H42" t="s">
        <v>689</v>
      </c>
    </row>
    <row r="43" spans="1:8" x14ac:dyDescent="0.25">
      <c r="A43" s="3">
        <v>42</v>
      </c>
      <c r="B43" t="s">
        <v>883</v>
      </c>
      <c r="C43" t="s">
        <v>884</v>
      </c>
      <c r="D43" t="s">
        <v>885</v>
      </c>
      <c r="E43" t="s">
        <v>681</v>
      </c>
      <c r="F43" t="s">
        <v>886</v>
      </c>
      <c r="G43" t="s">
        <v>887</v>
      </c>
      <c r="H43" t="s">
        <v>689</v>
      </c>
    </row>
    <row r="44" spans="1:8" x14ac:dyDescent="0.25">
      <c r="A44" s="3">
        <v>43</v>
      </c>
      <c r="B44" t="s">
        <v>888</v>
      </c>
      <c r="C44" t="s">
        <v>889</v>
      </c>
      <c r="D44" t="s">
        <v>890</v>
      </c>
      <c r="E44" t="s">
        <v>681</v>
      </c>
      <c r="F44" t="s">
        <v>891</v>
      </c>
      <c r="G44" t="s">
        <v>892</v>
      </c>
      <c r="H44" t="s">
        <v>689</v>
      </c>
    </row>
    <row r="45" spans="1:8" x14ac:dyDescent="0.25">
      <c r="A45" s="3">
        <v>44</v>
      </c>
      <c r="B45" t="s">
        <v>893</v>
      </c>
      <c r="C45" t="s">
        <v>894</v>
      </c>
      <c r="D45" t="s">
        <v>895</v>
      </c>
      <c r="E45" t="s">
        <v>681</v>
      </c>
      <c r="F45" t="s">
        <v>896</v>
      </c>
      <c r="G45" t="s">
        <v>897</v>
      </c>
      <c r="H45" t="s">
        <v>683</v>
      </c>
    </row>
    <row r="46" spans="1:8" x14ac:dyDescent="0.25">
      <c r="A46" s="3">
        <v>45</v>
      </c>
      <c r="B46" t="s">
        <v>898</v>
      </c>
      <c r="C46" t="s">
        <v>899</v>
      </c>
      <c r="D46" t="s">
        <v>900</v>
      </c>
      <c r="E46" t="s">
        <v>681</v>
      </c>
      <c r="F46" t="s">
        <v>901</v>
      </c>
      <c r="G46" t="s">
        <v>902</v>
      </c>
      <c r="H46" t="s">
        <v>683</v>
      </c>
    </row>
    <row r="47" spans="1:8" x14ac:dyDescent="0.25">
      <c r="A47" s="3">
        <v>46</v>
      </c>
      <c r="B47" t="s">
        <v>903</v>
      </c>
      <c r="C47" t="s">
        <v>904</v>
      </c>
      <c r="D47" t="s">
        <v>905</v>
      </c>
      <c r="E47" t="s">
        <v>681</v>
      </c>
      <c r="F47" t="s">
        <v>906</v>
      </c>
      <c r="G47" t="s">
        <v>907</v>
      </c>
      <c r="H47" t="s">
        <v>689</v>
      </c>
    </row>
    <row r="48" spans="1:8" x14ac:dyDescent="0.25">
      <c r="A48" s="3">
        <v>47</v>
      </c>
      <c r="B48" t="s">
        <v>908</v>
      </c>
      <c r="C48" t="s">
        <v>909</v>
      </c>
      <c r="D48" t="s">
        <v>910</v>
      </c>
      <c r="E48" t="s">
        <v>681</v>
      </c>
      <c r="F48" t="s">
        <v>911</v>
      </c>
      <c r="G48" t="s">
        <v>912</v>
      </c>
      <c r="H48" t="s">
        <v>683</v>
      </c>
    </row>
    <row r="49" spans="1:8" x14ac:dyDescent="0.25">
      <c r="A49" s="3">
        <v>48</v>
      </c>
      <c r="B49" t="s">
        <v>913</v>
      </c>
      <c r="C49" t="s">
        <v>914</v>
      </c>
      <c r="D49" t="s">
        <v>915</v>
      </c>
      <c r="E49" t="s">
        <v>681</v>
      </c>
      <c r="F49" t="s">
        <v>916</v>
      </c>
      <c r="G49" t="s">
        <v>917</v>
      </c>
      <c r="H49" t="s">
        <v>689</v>
      </c>
    </row>
    <row r="50" spans="1:8" x14ac:dyDescent="0.25">
      <c r="A50" s="3">
        <v>49</v>
      </c>
      <c r="B50" t="s">
        <v>918</v>
      </c>
      <c r="C50" t="s">
        <v>919</v>
      </c>
      <c r="D50" t="s">
        <v>920</v>
      </c>
      <c r="E50" t="s">
        <v>681</v>
      </c>
      <c r="F50" t="s">
        <v>921</v>
      </c>
      <c r="G50" t="s">
        <v>922</v>
      </c>
      <c r="H50" t="s">
        <v>683</v>
      </c>
    </row>
    <row r="51" spans="1:8" x14ac:dyDescent="0.25">
      <c r="A51" s="3">
        <v>50</v>
      </c>
      <c r="B51" t="s">
        <v>923</v>
      </c>
      <c r="C51" t="s">
        <v>924</v>
      </c>
      <c r="D51" t="s">
        <v>925</v>
      </c>
      <c r="E51" t="s">
        <v>681</v>
      </c>
      <c r="F51" t="s">
        <v>926</v>
      </c>
      <c r="G51" t="s">
        <v>927</v>
      </c>
      <c r="H51" t="s">
        <v>689</v>
      </c>
    </row>
    <row r="52" spans="1:8" x14ac:dyDescent="0.25">
      <c r="A52" s="3">
        <v>51</v>
      </c>
      <c r="B52" t="s">
        <v>928</v>
      </c>
      <c r="C52" t="s">
        <v>929</v>
      </c>
      <c r="D52" t="s">
        <v>930</v>
      </c>
      <c r="E52" t="s">
        <v>681</v>
      </c>
      <c r="F52" t="s">
        <v>931</v>
      </c>
      <c r="G52" t="s">
        <v>932</v>
      </c>
      <c r="H52" t="s">
        <v>683</v>
      </c>
    </row>
    <row r="53" spans="1:8" x14ac:dyDescent="0.25">
      <c r="A53" s="3">
        <v>52</v>
      </c>
      <c r="B53" t="s">
        <v>933</v>
      </c>
      <c r="C53" t="s">
        <v>934</v>
      </c>
      <c r="D53" t="s">
        <v>935</v>
      </c>
      <c r="E53" t="s">
        <v>681</v>
      </c>
      <c r="F53" t="s">
        <v>936</v>
      </c>
      <c r="G53" t="s">
        <v>937</v>
      </c>
      <c r="H53" t="s">
        <v>683</v>
      </c>
    </row>
    <row r="54" spans="1:8" x14ac:dyDescent="0.25">
      <c r="A54" s="3">
        <v>53</v>
      </c>
      <c r="B54" t="s">
        <v>938</v>
      </c>
      <c r="C54" t="s">
        <v>939</v>
      </c>
      <c r="D54" t="s">
        <v>940</v>
      </c>
      <c r="E54" t="s">
        <v>681</v>
      </c>
      <c r="F54" t="s">
        <v>941</v>
      </c>
      <c r="G54" t="s">
        <v>942</v>
      </c>
      <c r="H54" t="s">
        <v>683</v>
      </c>
    </row>
    <row r="55" spans="1:8" x14ac:dyDescent="0.25">
      <c r="A55" s="3">
        <v>54</v>
      </c>
      <c r="B55" t="s">
        <v>943</v>
      </c>
      <c r="C55" t="s">
        <v>944</v>
      </c>
      <c r="D55" t="s">
        <v>945</v>
      </c>
      <c r="E55" t="s">
        <v>681</v>
      </c>
      <c r="F55" t="s">
        <v>946</v>
      </c>
      <c r="G55" t="s">
        <v>947</v>
      </c>
      <c r="H55" t="s">
        <v>689</v>
      </c>
    </row>
    <row r="56" spans="1:8" x14ac:dyDescent="0.25">
      <c r="A56" s="3">
        <v>55</v>
      </c>
      <c r="B56" t="s">
        <v>948</v>
      </c>
      <c r="C56" t="s">
        <v>949</v>
      </c>
      <c r="D56" t="s">
        <v>950</v>
      </c>
      <c r="E56" t="s">
        <v>681</v>
      </c>
      <c r="F56" t="s">
        <v>951</v>
      </c>
      <c r="G56" t="s">
        <v>952</v>
      </c>
      <c r="H56" t="s">
        <v>683</v>
      </c>
    </row>
    <row r="57" spans="1:8" x14ac:dyDescent="0.25">
      <c r="A57" s="3">
        <v>56</v>
      </c>
      <c r="B57" t="s">
        <v>953</v>
      </c>
      <c r="C57" t="s">
        <v>954</v>
      </c>
      <c r="D57" t="s">
        <v>955</v>
      </c>
      <c r="E57" t="s">
        <v>681</v>
      </c>
      <c r="F57" t="s">
        <v>956</v>
      </c>
      <c r="G57" t="s">
        <v>957</v>
      </c>
      <c r="H57" t="s">
        <v>683</v>
      </c>
    </row>
    <row r="58" spans="1:8" x14ac:dyDescent="0.25">
      <c r="A58" s="3">
        <v>57</v>
      </c>
      <c r="B58" t="s">
        <v>958</v>
      </c>
      <c r="C58" t="s">
        <v>959</v>
      </c>
      <c r="D58" t="s">
        <v>960</v>
      </c>
      <c r="E58" t="s">
        <v>681</v>
      </c>
      <c r="F58" t="s">
        <v>961</v>
      </c>
      <c r="G58" t="s">
        <v>962</v>
      </c>
      <c r="H58" t="s">
        <v>689</v>
      </c>
    </row>
    <row r="59" spans="1:8" x14ac:dyDescent="0.25">
      <c r="A59" s="3">
        <v>58</v>
      </c>
      <c r="B59" t="s">
        <v>963</v>
      </c>
      <c r="C59" t="s">
        <v>964</v>
      </c>
      <c r="D59" t="s">
        <v>965</v>
      </c>
      <c r="E59" t="s">
        <v>681</v>
      </c>
      <c r="F59" t="s">
        <v>966</v>
      </c>
      <c r="G59" t="s">
        <v>967</v>
      </c>
      <c r="H59" t="s">
        <v>689</v>
      </c>
    </row>
    <row r="60" spans="1:8" x14ac:dyDescent="0.25">
      <c r="A60" s="3">
        <v>59</v>
      </c>
      <c r="B60" t="s">
        <v>968</v>
      </c>
      <c r="C60" t="s">
        <v>969</v>
      </c>
      <c r="D60" t="s">
        <v>970</v>
      </c>
      <c r="E60" t="s">
        <v>681</v>
      </c>
      <c r="F60" t="s">
        <v>971</v>
      </c>
      <c r="G60" t="s">
        <v>972</v>
      </c>
      <c r="H60" t="s">
        <v>689</v>
      </c>
    </row>
    <row r="61" spans="1:8" x14ac:dyDescent="0.25">
      <c r="A61" s="3">
        <v>60</v>
      </c>
      <c r="B61" t="s">
        <v>973</v>
      </c>
      <c r="C61" t="s">
        <v>974</v>
      </c>
      <c r="D61" t="s">
        <v>975</v>
      </c>
      <c r="E61" t="s">
        <v>681</v>
      </c>
      <c r="F61" t="s">
        <v>976</v>
      </c>
      <c r="G61" t="s">
        <v>977</v>
      </c>
      <c r="H61" t="s">
        <v>689</v>
      </c>
    </row>
    <row r="62" spans="1:8" x14ac:dyDescent="0.25">
      <c r="A62" s="3">
        <v>61</v>
      </c>
      <c r="B62" t="s">
        <v>978</v>
      </c>
      <c r="C62" t="s">
        <v>979</v>
      </c>
      <c r="D62" t="s">
        <v>980</v>
      </c>
      <c r="E62" t="s">
        <v>681</v>
      </c>
      <c r="F62" t="s">
        <v>981</v>
      </c>
      <c r="G62" t="s">
        <v>982</v>
      </c>
      <c r="H62" t="s">
        <v>683</v>
      </c>
    </row>
    <row r="63" spans="1:8" x14ac:dyDescent="0.25">
      <c r="A63" s="3">
        <v>62</v>
      </c>
      <c r="B63" t="s">
        <v>983</v>
      </c>
      <c r="C63" t="s">
        <v>984</v>
      </c>
      <c r="D63" t="s">
        <v>985</v>
      </c>
      <c r="E63" t="s">
        <v>681</v>
      </c>
      <c r="F63" t="s">
        <v>986</v>
      </c>
      <c r="G63" t="s">
        <v>987</v>
      </c>
      <c r="H63" t="s">
        <v>683</v>
      </c>
    </row>
    <row r="64" spans="1:8" x14ac:dyDescent="0.25">
      <c r="A64" s="3">
        <v>63</v>
      </c>
      <c r="B64" t="s">
        <v>988</v>
      </c>
      <c r="C64" t="s">
        <v>989</v>
      </c>
      <c r="D64" t="s">
        <v>990</v>
      </c>
      <c r="E64" t="s">
        <v>681</v>
      </c>
      <c r="F64" t="s">
        <v>991</v>
      </c>
      <c r="G64" t="s">
        <v>992</v>
      </c>
      <c r="H64" t="s">
        <v>689</v>
      </c>
    </row>
    <row r="65" spans="1:8" x14ac:dyDescent="0.25">
      <c r="A65" s="3">
        <v>64</v>
      </c>
      <c r="B65" t="s">
        <v>993</v>
      </c>
      <c r="C65" t="s">
        <v>994</v>
      </c>
      <c r="D65" t="s">
        <v>995</v>
      </c>
      <c r="E65" t="s">
        <v>681</v>
      </c>
      <c r="F65" t="s">
        <v>996</v>
      </c>
      <c r="G65" t="s">
        <v>997</v>
      </c>
      <c r="H65" t="s">
        <v>683</v>
      </c>
    </row>
    <row r="66" spans="1:8" x14ac:dyDescent="0.25">
      <c r="A66" s="3">
        <v>65</v>
      </c>
      <c r="B66" t="s">
        <v>998</v>
      </c>
      <c r="C66" t="s">
        <v>999</v>
      </c>
      <c r="D66" t="s">
        <v>1000</v>
      </c>
      <c r="E66" t="s">
        <v>681</v>
      </c>
      <c r="F66" t="s">
        <v>1001</v>
      </c>
      <c r="G66" t="s">
        <v>1002</v>
      </c>
      <c r="H66" t="s">
        <v>683</v>
      </c>
    </row>
    <row r="67" spans="1:8" x14ac:dyDescent="0.25">
      <c r="A67" s="3">
        <v>66</v>
      </c>
      <c r="B67" t="s">
        <v>1003</v>
      </c>
      <c r="C67" t="s">
        <v>1004</v>
      </c>
      <c r="D67" t="s">
        <v>1005</v>
      </c>
      <c r="E67" t="s">
        <v>681</v>
      </c>
      <c r="F67" t="s">
        <v>1006</v>
      </c>
      <c r="G67" t="s">
        <v>1007</v>
      </c>
      <c r="H67" t="s">
        <v>683</v>
      </c>
    </row>
    <row r="68" spans="1:8" x14ac:dyDescent="0.25">
      <c r="A68" s="3">
        <v>67</v>
      </c>
      <c r="B68" t="s">
        <v>1008</v>
      </c>
      <c r="C68" t="s">
        <v>1009</v>
      </c>
      <c r="D68" t="s">
        <v>1010</v>
      </c>
      <c r="E68" t="s">
        <v>681</v>
      </c>
      <c r="F68" t="s">
        <v>1011</v>
      </c>
      <c r="G68" t="s">
        <v>1012</v>
      </c>
      <c r="H68" t="s">
        <v>683</v>
      </c>
    </row>
    <row r="69" spans="1:8" x14ac:dyDescent="0.25">
      <c r="A69" s="3">
        <v>68</v>
      </c>
      <c r="B69" t="s">
        <v>1013</v>
      </c>
      <c r="C69" t="s">
        <v>1004</v>
      </c>
      <c r="D69" t="s">
        <v>1014</v>
      </c>
      <c r="E69" t="s">
        <v>681</v>
      </c>
      <c r="F69" t="s">
        <v>1015</v>
      </c>
      <c r="G69" t="s">
        <v>1016</v>
      </c>
      <c r="H69" t="s">
        <v>683</v>
      </c>
    </row>
    <row r="70" spans="1:8" x14ac:dyDescent="0.25">
      <c r="A70" s="3">
        <v>69</v>
      </c>
      <c r="B70" t="s">
        <v>1017</v>
      </c>
      <c r="C70" t="s">
        <v>1018</v>
      </c>
      <c r="D70" t="s">
        <v>1019</v>
      </c>
      <c r="E70" t="s">
        <v>681</v>
      </c>
      <c r="F70" t="s">
        <v>1020</v>
      </c>
      <c r="G70" t="s">
        <v>1021</v>
      </c>
      <c r="H70" t="s">
        <v>683</v>
      </c>
    </row>
    <row r="71" spans="1:8" x14ac:dyDescent="0.25">
      <c r="A71" s="3">
        <v>70</v>
      </c>
      <c r="B71" t="s">
        <v>973</v>
      </c>
      <c r="C71" t="s">
        <v>1022</v>
      </c>
      <c r="D71" t="s">
        <v>1023</v>
      </c>
      <c r="E71" t="s">
        <v>681</v>
      </c>
      <c r="F71" t="s">
        <v>1024</v>
      </c>
      <c r="G71" t="s">
        <v>1025</v>
      </c>
      <c r="H71" t="s">
        <v>683</v>
      </c>
    </row>
    <row r="72" spans="1:8" x14ac:dyDescent="0.25">
      <c r="A72" s="3">
        <v>71</v>
      </c>
      <c r="B72" t="s">
        <v>1026</v>
      </c>
      <c r="C72" t="s">
        <v>1027</v>
      </c>
      <c r="D72" t="s">
        <v>1028</v>
      </c>
      <c r="E72" t="s">
        <v>681</v>
      </c>
      <c r="F72" t="s">
        <v>1029</v>
      </c>
      <c r="G72" t="s">
        <v>1030</v>
      </c>
      <c r="H72" t="s">
        <v>689</v>
      </c>
    </row>
    <row r="73" spans="1:8" x14ac:dyDescent="0.25">
      <c r="A73" s="3">
        <v>72</v>
      </c>
      <c r="B73" t="s">
        <v>1031</v>
      </c>
      <c r="C73" t="s">
        <v>1032</v>
      </c>
      <c r="D73" t="s">
        <v>1033</v>
      </c>
      <c r="E73" t="s">
        <v>681</v>
      </c>
      <c r="F73" t="s">
        <v>1034</v>
      </c>
      <c r="G73" t="s">
        <v>1035</v>
      </c>
      <c r="H73" t="s">
        <v>683</v>
      </c>
    </row>
    <row r="74" spans="1:8" x14ac:dyDescent="0.25">
      <c r="A74" s="3">
        <v>73</v>
      </c>
      <c r="B74" t="s">
        <v>1036</v>
      </c>
      <c r="C74" t="s">
        <v>1037</v>
      </c>
      <c r="D74" t="s">
        <v>1038</v>
      </c>
      <c r="E74" t="s">
        <v>681</v>
      </c>
      <c r="F74" t="s">
        <v>1039</v>
      </c>
      <c r="G74" t="s">
        <v>1040</v>
      </c>
      <c r="H74" t="s">
        <v>683</v>
      </c>
    </row>
    <row r="75" spans="1:8" x14ac:dyDescent="0.25">
      <c r="A75" s="3">
        <v>74</v>
      </c>
      <c r="B75" t="s">
        <v>1041</v>
      </c>
      <c r="C75" t="s">
        <v>1042</v>
      </c>
      <c r="D75" t="s">
        <v>1043</v>
      </c>
      <c r="E75" t="s">
        <v>681</v>
      </c>
      <c r="F75" t="s">
        <v>1044</v>
      </c>
      <c r="G75" t="s">
        <v>1045</v>
      </c>
      <c r="H75" t="s">
        <v>689</v>
      </c>
    </row>
    <row r="76" spans="1:8" x14ac:dyDescent="0.25">
      <c r="A76" s="3">
        <v>75</v>
      </c>
      <c r="B76" t="s">
        <v>1046</v>
      </c>
      <c r="C76" t="s">
        <v>1047</v>
      </c>
      <c r="D76" t="s">
        <v>1048</v>
      </c>
      <c r="E76" t="s">
        <v>681</v>
      </c>
      <c r="F76" t="s">
        <v>1049</v>
      </c>
      <c r="G76" t="s">
        <v>1050</v>
      </c>
      <c r="H76" t="s">
        <v>689</v>
      </c>
    </row>
    <row r="77" spans="1:8" x14ac:dyDescent="0.25">
      <c r="A77" s="3">
        <v>76</v>
      </c>
      <c r="B77" t="s">
        <v>1051</v>
      </c>
      <c r="C77" t="s">
        <v>1052</v>
      </c>
      <c r="D77" t="s">
        <v>1053</v>
      </c>
      <c r="E77" t="s">
        <v>681</v>
      </c>
      <c r="F77" t="s">
        <v>1054</v>
      </c>
      <c r="G77" t="s">
        <v>1055</v>
      </c>
      <c r="H77" t="s">
        <v>683</v>
      </c>
    </row>
    <row r="78" spans="1:8" x14ac:dyDescent="0.25">
      <c r="A78" s="3">
        <v>77</v>
      </c>
      <c r="B78" t="s">
        <v>1056</v>
      </c>
      <c r="C78" t="s">
        <v>1057</v>
      </c>
      <c r="D78" t="s">
        <v>1058</v>
      </c>
      <c r="E78" t="s">
        <v>681</v>
      </c>
      <c r="F78" t="s">
        <v>1059</v>
      </c>
      <c r="G78" t="s">
        <v>1060</v>
      </c>
      <c r="H78" t="s">
        <v>683</v>
      </c>
    </row>
    <row r="79" spans="1:8" x14ac:dyDescent="0.25">
      <c r="A79" s="3">
        <v>78</v>
      </c>
      <c r="B79" t="s">
        <v>1061</v>
      </c>
      <c r="C79" t="s">
        <v>1062</v>
      </c>
      <c r="D79" t="s">
        <v>1063</v>
      </c>
      <c r="E79" t="s">
        <v>681</v>
      </c>
      <c r="F79" t="s">
        <v>1064</v>
      </c>
      <c r="G79" t="s">
        <v>1065</v>
      </c>
      <c r="H79" t="s">
        <v>689</v>
      </c>
    </row>
    <row r="80" spans="1:8" x14ac:dyDescent="0.25">
      <c r="A80" s="3">
        <v>79</v>
      </c>
      <c r="B80" t="s">
        <v>1066</v>
      </c>
      <c r="C80" t="s">
        <v>1067</v>
      </c>
      <c r="D80" t="s">
        <v>1068</v>
      </c>
      <c r="E80" t="s">
        <v>681</v>
      </c>
      <c r="F80" t="s">
        <v>1069</v>
      </c>
      <c r="G80" t="s">
        <v>1070</v>
      </c>
      <c r="H80" t="s">
        <v>689</v>
      </c>
    </row>
    <row r="81" spans="1:8" x14ac:dyDescent="0.25">
      <c r="A81" s="3">
        <v>80</v>
      </c>
      <c r="B81" t="s">
        <v>1071</v>
      </c>
      <c r="C81" t="s">
        <v>1072</v>
      </c>
      <c r="D81" t="s">
        <v>1073</v>
      </c>
      <c r="E81" t="s">
        <v>681</v>
      </c>
      <c r="F81" t="s">
        <v>1074</v>
      </c>
      <c r="G81" t="s">
        <v>1075</v>
      </c>
      <c r="H81" t="s">
        <v>683</v>
      </c>
    </row>
    <row r="82" spans="1:8" x14ac:dyDescent="0.25">
      <c r="A82" s="3">
        <v>81</v>
      </c>
      <c r="B82" t="s">
        <v>853</v>
      </c>
      <c r="C82" t="s">
        <v>1076</v>
      </c>
      <c r="D82" t="s">
        <v>1077</v>
      </c>
      <c r="E82" t="s">
        <v>681</v>
      </c>
      <c r="F82" t="s">
        <v>1078</v>
      </c>
      <c r="G82" t="s">
        <v>1079</v>
      </c>
      <c r="H82" t="s">
        <v>689</v>
      </c>
    </row>
    <row r="83" spans="1:8" x14ac:dyDescent="0.25">
      <c r="A83" s="3">
        <v>82</v>
      </c>
      <c r="B83" t="s">
        <v>1080</v>
      </c>
      <c r="C83" t="s">
        <v>1081</v>
      </c>
      <c r="D83" t="s">
        <v>1082</v>
      </c>
      <c r="E83" t="s">
        <v>681</v>
      </c>
      <c r="F83" t="s">
        <v>1083</v>
      </c>
      <c r="G83" t="s">
        <v>1084</v>
      </c>
      <c r="H83" t="s">
        <v>689</v>
      </c>
    </row>
    <row r="84" spans="1:8" x14ac:dyDescent="0.25">
      <c r="A84" s="3">
        <v>83</v>
      </c>
      <c r="B84" t="s">
        <v>1085</v>
      </c>
      <c r="C84" t="s">
        <v>1086</v>
      </c>
      <c r="D84" t="s">
        <v>1087</v>
      </c>
      <c r="E84" t="s">
        <v>681</v>
      </c>
      <c r="F84" t="s">
        <v>1088</v>
      </c>
      <c r="G84" t="s">
        <v>1089</v>
      </c>
      <c r="H84" t="s">
        <v>683</v>
      </c>
    </row>
    <row r="85" spans="1:8" x14ac:dyDescent="0.25">
      <c r="A85" s="3">
        <v>84</v>
      </c>
      <c r="B85" t="s">
        <v>1090</v>
      </c>
      <c r="C85" t="s">
        <v>1091</v>
      </c>
      <c r="D85" t="s">
        <v>1092</v>
      </c>
      <c r="E85" t="s">
        <v>681</v>
      </c>
      <c r="F85" t="s">
        <v>1093</v>
      </c>
      <c r="G85" t="s">
        <v>1094</v>
      </c>
      <c r="H85" t="s">
        <v>683</v>
      </c>
    </row>
    <row r="86" spans="1:8" x14ac:dyDescent="0.25">
      <c r="A86" s="3">
        <v>85</v>
      </c>
      <c r="B86" t="s">
        <v>1095</v>
      </c>
      <c r="C86" t="s">
        <v>1096</v>
      </c>
      <c r="D86" t="s">
        <v>1097</v>
      </c>
      <c r="E86" t="s">
        <v>681</v>
      </c>
      <c r="F86" t="s">
        <v>1098</v>
      </c>
      <c r="G86" t="s">
        <v>1099</v>
      </c>
      <c r="H86" t="s">
        <v>689</v>
      </c>
    </row>
    <row r="87" spans="1:8" x14ac:dyDescent="0.25">
      <c r="A87" s="3">
        <v>86</v>
      </c>
      <c r="B87" t="s">
        <v>1100</v>
      </c>
      <c r="C87" t="s">
        <v>418</v>
      </c>
      <c r="D87" t="s">
        <v>1101</v>
      </c>
      <c r="E87" t="s">
        <v>681</v>
      </c>
      <c r="F87" t="s">
        <v>1102</v>
      </c>
      <c r="G87" t="s">
        <v>1103</v>
      </c>
      <c r="H87" t="s">
        <v>683</v>
      </c>
    </row>
    <row r="88" spans="1:8" x14ac:dyDescent="0.25">
      <c r="A88" s="3">
        <v>87</v>
      </c>
      <c r="B88" t="s">
        <v>1104</v>
      </c>
      <c r="C88" t="s">
        <v>1105</v>
      </c>
      <c r="D88" t="s">
        <v>1106</v>
      </c>
      <c r="E88" t="s">
        <v>681</v>
      </c>
      <c r="F88" t="s">
        <v>1107</v>
      </c>
      <c r="G88" t="s">
        <v>1108</v>
      </c>
      <c r="H88" t="s">
        <v>689</v>
      </c>
    </row>
    <row r="89" spans="1:8" x14ac:dyDescent="0.25">
      <c r="A89" s="3">
        <v>88</v>
      </c>
      <c r="B89" t="s">
        <v>1109</v>
      </c>
      <c r="C89" t="s">
        <v>1110</v>
      </c>
      <c r="D89" t="s">
        <v>1111</v>
      </c>
      <c r="E89" t="s">
        <v>681</v>
      </c>
      <c r="F89" t="s">
        <v>1112</v>
      </c>
      <c r="G89" t="s">
        <v>1113</v>
      </c>
      <c r="H89" t="s">
        <v>683</v>
      </c>
    </row>
    <row r="90" spans="1:8" x14ac:dyDescent="0.25">
      <c r="A90" s="3">
        <v>89</v>
      </c>
      <c r="B90" t="s">
        <v>1114</v>
      </c>
      <c r="C90" t="s">
        <v>1115</v>
      </c>
      <c r="D90" t="s">
        <v>1116</v>
      </c>
      <c r="E90" t="s">
        <v>681</v>
      </c>
      <c r="F90" t="s">
        <v>1117</v>
      </c>
      <c r="G90" t="s">
        <v>1118</v>
      </c>
      <c r="H90" t="s">
        <v>689</v>
      </c>
    </row>
    <row r="91" spans="1:8" x14ac:dyDescent="0.25">
      <c r="A91" s="3">
        <v>90</v>
      </c>
      <c r="B91" t="s">
        <v>1119</v>
      </c>
      <c r="C91" t="s">
        <v>1120</v>
      </c>
      <c r="D91" t="s">
        <v>1121</v>
      </c>
      <c r="E91" t="s">
        <v>681</v>
      </c>
      <c r="F91" t="s">
        <v>1122</v>
      </c>
      <c r="G91" t="s">
        <v>1123</v>
      </c>
      <c r="H91" t="s">
        <v>683</v>
      </c>
    </row>
    <row r="92" spans="1:8" x14ac:dyDescent="0.25">
      <c r="A92" s="3">
        <v>91</v>
      </c>
      <c r="B92" t="s">
        <v>1124</v>
      </c>
      <c r="C92" t="s">
        <v>1125</v>
      </c>
      <c r="D92" t="s">
        <v>1126</v>
      </c>
      <c r="E92" t="s">
        <v>681</v>
      </c>
      <c r="F92" t="s">
        <v>1127</v>
      </c>
      <c r="G92" t="s">
        <v>1128</v>
      </c>
      <c r="H92" t="s">
        <v>683</v>
      </c>
    </row>
    <row r="93" spans="1:8" x14ac:dyDescent="0.25">
      <c r="A93" s="3">
        <v>92</v>
      </c>
      <c r="B93" t="s">
        <v>1129</v>
      </c>
      <c r="C93" t="s">
        <v>1130</v>
      </c>
      <c r="D93" t="s">
        <v>1131</v>
      </c>
      <c r="E93" t="s">
        <v>681</v>
      </c>
      <c r="F93" t="s">
        <v>1132</v>
      </c>
      <c r="G93" t="s">
        <v>1133</v>
      </c>
      <c r="H93" t="s">
        <v>683</v>
      </c>
    </row>
    <row r="94" spans="1:8" x14ac:dyDescent="0.25">
      <c r="A94" s="3">
        <v>93</v>
      </c>
      <c r="B94" t="s">
        <v>1134</v>
      </c>
      <c r="C94" t="s">
        <v>1135</v>
      </c>
      <c r="D94" t="s">
        <v>1136</v>
      </c>
      <c r="E94" t="s">
        <v>681</v>
      </c>
      <c r="F94" t="s">
        <v>1137</v>
      </c>
      <c r="G94" t="s">
        <v>1138</v>
      </c>
      <c r="H94" t="s">
        <v>689</v>
      </c>
    </row>
    <row r="95" spans="1:8" x14ac:dyDescent="0.25">
      <c r="A95" s="3">
        <v>94</v>
      </c>
      <c r="B95" t="s">
        <v>1139</v>
      </c>
      <c r="C95" t="s">
        <v>1140</v>
      </c>
      <c r="D95" t="s">
        <v>1141</v>
      </c>
      <c r="E95" t="s">
        <v>681</v>
      </c>
      <c r="F95" t="s">
        <v>1142</v>
      </c>
      <c r="G95" t="s">
        <v>1143</v>
      </c>
      <c r="H95" t="s">
        <v>689</v>
      </c>
    </row>
    <row r="96" spans="1:8" x14ac:dyDescent="0.25">
      <c r="A96" s="3">
        <v>95</v>
      </c>
      <c r="B96" t="s">
        <v>1144</v>
      </c>
      <c r="C96" t="s">
        <v>1145</v>
      </c>
      <c r="D96" t="s">
        <v>1146</v>
      </c>
      <c r="E96" t="s">
        <v>681</v>
      </c>
      <c r="F96" t="s">
        <v>1147</v>
      </c>
      <c r="G96" t="s">
        <v>1148</v>
      </c>
      <c r="H96" t="s">
        <v>683</v>
      </c>
    </row>
    <row r="97" spans="1:8" x14ac:dyDescent="0.25">
      <c r="A97" s="3">
        <v>96</v>
      </c>
      <c r="B97" t="s">
        <v>1149</v>
      </c>
      <c r="C97" t="s">
        <v>1150</v>
      </c>
      <c r="D97" t="s">
        <v>1151</v>
      </c>
      <c r="E97" t="s">
        <v>681</v>
      </c>
      <c r="F97" t="s">
        <v>1152</v>
      </c>
      <c r="G97" t="s">
        <v>1153</v>
      </c>
      <c r="H97" t="s">
        <v>683</v>
      </c>
    </row>
    <row r="98" spans="1:8" x14ac:dyDescent="0.25">
      <c r="A98" s="3">
        <v>97</v>
      </c>
      <c r="B98" t="s">
        <v>1154</v>
      </c>
      <c r="C98" t="s">
        <v>1155</v>
      </c>
      <c r="D98" t="s">
        <v>1156</v>
      </c>
      <c r="E98" t="s">
        <v>681</v>
      </c>
      <c r="F98" t="s">
        <v>1157</v>
      </c>
      <c r="G98" t="s">
        <v>1158</v>
      </c>
      <c r="H98" t="s">
        <v>683</v>
      </c>
    </row>
    <row r="99" spans="1:8" x14ac:dyDescent="0.25">
      <c r="A99" s="3">
        <v>98</v>
      </c>
      <c r="B99" t="s">
        <v>1159</v>
      </c>
      <c r="C99" t="s">
        <v>1160</v>
      </c>
      <c r="D99" t="s">
        <v>1161</v>
      </c>
      <c r="E99" t="s">
        <v>681</v>
      </c>
      <c r="F99" t="s">
        <v>1162</v>
      </c>
      <c r="G99" t="s">
        <v>1163</v>
      </c>
      <c r="H99" t="s">
        <v>689</v>
      </c>
    </row>
    <row r="100" spans="1:8" x14ac:dyDescent="0.25">
      <c r="A100" s="3">
        <v>99</v>
      </c>
      <c r="B100" t="s">
        <v>1129</v>
      </c>
      <c r="C100" t="s">
        <v>1164</v>
      </c>
      <c r="D100" t="s">
        <v>1165</v>
      </c>
      <c r="E100" t="s">
        <v>681</v>
      </c>
      <c r="F100" t="s">
        <v>1166</v>
      </c>
      <c r="G100" t="s">
        <v>1167</v>
      </c>
      <c r="H100" t="s">
        <v>689</v>
      </c>
    </row>
    <row r="101" spans="1:8" x14ac:dyDescent="0.25">
      <c r="A101" s="3">
        <v>100</v>
      </c>
      <c r="B101" t="s">
        <v>1168</v>
      </c>
      <c r="C101" t="s">
        <v>1169</v>
      </c>
      <c r="D101" t="s">
        <v>1170</v>
      </c>
      <c r="E101" t="s">
        <v>681</v>
      </c>
      <c r="F101" t="s">
        <v>1171</v>
      </c>
      <c r="G101" t="s">
        <v>1172</v>
      </c>
      <c r="H101" t="s">
        <v>689</v>
      </c>
    </row>
  </sheetData>
  <hyperlinks>
    <hyperlink ref="F2" r:id="rId1" xr:uid="{217878B6-939E-4925-B8BB-F772FBF612C1}"/>
  </hyperlinks>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AB186-3808-42B9-9563-16DCE221E897}">
  <dimension ref="A1:E4"/>
  <sheetViews>
    <sheetView workbookViewId="0">
      <selection activeCell="E5" sqref="E5"/>
    </sheetView>
  </sheetViews>
  <sheetFormatPr baseColWidth="10" defaultRowHeight="15" x14ac:dyDescent="0.25"/>
  <cols>
    <col min="1" max="1" width="15" customWidth="1"/>
    <col min="2" max="2" width="15.85546875" customWidth="1"/>
    <col min="3" max="4" width="17.28515625" customWidth="1"/>
  </cols>
  <sheetData>
    <row r="1" spans="1:5" x14ac:dyDescent="0.25">
      <c r="A1" t="s">
        <v>663</v>
      </c>
      <c r="B1" t="s">
        <v>664</v>
      </c>
      <c r="C1" t="s">
        <v>665</v>
      </c>
      <c r="D1" t="s">
        <v>666</v>
      </c>
      <c r="E1" t="s">
        <v>667</v>
      </c>
    </row>
    <row r="2" spans="1:5" x14ac:dyDescent="0.25">
      <c r="A2">
        <v>1</v>
      </c>
      <c r="B2">
        <v>5</v>
      </c>
      <c r="C2" t="s">
        <v>1218</v>
      </c>
      <c r="D2" t="s">
        <v>1221</v>
      </c>
      <c r="E2" s="1">
        <v>44712</v>
      </c>
    </row>
    <row r="3" spans="1:5" x14ac:dyDescent="0.25">
      <c r="A3">
        <v>2</v>
      </c>
      <c r="B3">
        <v>10</v>
      </c>
      <c r="C3" t="s">
        <v>1219</v>
      </c>
      <c r="D3" t="s">
        <v>1220</v>
      </c>
      <c r="E3" s="1">
        <v>45838</v>
      </c>
    </row>
    <row r="4" spans="1:5" x14ac:dyDescent="0.25">
      <c r="A4">
        <v>3</v>
      </c>
      <c r="B4">
        <v>20</v>
      </c>
      <c r="C4" t="s">
        <v>1222</v>
      </c>
      <c r="D4" t="s">
        <v>1223</v>
      </c>
      <c r="E4" s="1">
        <v>44362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8E720-AF5F-4F95-BC16-B64A15DCAA8B}">
  <dimension ref="A1:G3"/>
  <sheetViews>
    <sheetView workbookViewId="0">
      <selection activeCell="E3" sqref="E3"/>
    </sheetView>
  </sheetViews>
  <sheetFormatPr baseColWidth="10" defaultRowHeight="15" x14ac:dyDescent="0.25"/>
  <cols>
    <col min="1" max="1" width="14.7109375" customWidth="1"/>
    <col min="3" max="3" width="15" customWidth="1"/>
    <col min="4" max="4" width="20.5703125" customWidth="1"/>
    <col min="5" max="5" width="18.28515625" customWidth="1"/>
    <col min="6" max="6" width="17.5703125" customWidth="1"/>
    <col min="8" max="8" width="13.5703125" customWidth="1"/>
  </cols>
  <sheetData>
    <row r="1" spans="1:7" x14ac:dyDescent="0.25">
      <c r="A1" t="s">
        <v>668</v>
      </c>
      <c r="B1" t="s">
        <v>655</v>
      </c>
      <c r="C1" t="s">
        <v>663</v>
      </c>
      <c r="D1" t="s">
        <v>670</v>
      </c>
      <c r="E1" t="s">
        <v>671</v>
      </c>
      <c r="F1" t="s">
        <v>672</v>
      </c>
      <c r="G1" t="s">
        <v>673</v>
      </c>
    </row>
    <row r="2" spans="1:7" x14ac:dyDescent="0.25">
      <c r="A2">
        <v>1</v>
      </c>
      <c r="B2">
        <v>12</v>
      </c>
    </row>
    <row r="3" spans="1:7" x14ac:dyDescent="0.25">
      <c r="A3">
        <v>2</v>
      </c>
      <c r="B3">
        <v>56</v>
      </c>
      <c r="C3">
        <v>2</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93300288-E26A-43D1-A07E-C159AC1AF3A8}">
          <x14:formula1>
            <xm:f>CodePromo!$A:$A</xm:f>
          </x14:formula1>
          <xm:sqref>C2:C3</xm:sqref>
        </x14:dataValidation>
        <x14:dataValidation type="list" allowBlank="1" showInputMessage="1" showErrorMessage="1" xr:uid="{95680C21-C57A-4BB8-8578-68B66EED0C32}">
          <x14:formula1>
            <xm:f>Client!$A:$A</xm:f>
          </x14:formula1>
          <xm:sqref>B2:B3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B408-F3DB-4A3E-A00C-351A342A17A7}">
  <dimension ref="A1:E11"/>
  <sheetViews>
    <sheetView workbookViewId="0">
      <selection activeCell="C13" sqref="C13"/>
    </sheetView>
  </sheetViews>
  <sheetFormatPr baseColWidth="10" defaultRowHeight="15" x14ac:dyDescent="0.25"/>
  <cols>
    <col min="1" max="1" width="19.140625" customWidth="1"/>
    <col min="4" max="4" width="17.140625" customWidth="1"/>
  </cols>
  <sheetData>
    <row r="1" spans="1:5" x14ac:dyDescent="0.25">
      <c r="A1" t="s">
        <v>669</v>
      </c>
      <c r="B1" t="s">
        <v>651</v>
      </c>
      <c r="C1" t="s">
        <v>668</v>
      </c>
      <c r="D1" t="s">
        <v>674</v>
      </c>
      <c r="E1" t="s">
        <v>675</v>
      </c>
    </row>
    <row r="2" spans="1:5" x14ac:dyDescent="0.25">
      <c r="A2">
        <v>1</v>
      </c>
      <c r="B2">
        <v>4</v>
      </c>
      <c r="C2">
        <v>1</v>
      </c>
      <c r="D2">
        <v>2</v>
      </c>
      <c r="E2" t="str">
        <f>VLOOKUP(Tableau9[[#This Row],[idproduit]],Produit!A:C,3,FALSE)</f>
        <v>Pixel 5</v>
      </c>
    </row>
    <row r="3" spans="1:5" x14ac:dyDescent="0.25">
      <c r="A3">
        <v>2</v>
      </c>
      <c r="B3">
        <v>6</v>
      </c>
      <c r="C3">
        <v>1</v>
      </c>
      <c r="D3">
        <v>1</v>
      </c>
      <c r="E3" t="str">
        <f>VLOOKUP(Tableau9[[#This Row],[idproduit]],Produit!A:C,3,FALSE)</f>
        <v>Galaxy S21</v>
      </c>
    </row>
    <row r="4" spans="1:5" x14ac:dyDescent="0.25">
      <c r="A4">
        <v>3</v>
      </c>
      <c r="B4">
        <v>1</v>
      </c>
      <c r="C4">
        <v>1</v>
      </c>
      <c r="D4">
        <v>1</v>
      </c>
      <c r="E4" t="str">
        <f>VLOOKUP(Tableau9[[#This Row],[idproduit]],Produit!A:C,3,FALSE)</f>
        <v>IdeaPad 3</v>
      </c>
    </row>
    <row r="5" spans="1:5" x14ac:dyDescent="0.25">
      <c r="A5">
        <v>4</v>
      </c>
      <c r="B5">
        <v>2</v>
      </c>
      <c r="C5">
        <v>2</v>
      </c>
      <c r="D5">
        <v>2</v>
      </c>
      <c r="E5" t="str">
        <f>VLOOKUP(Tableau9[[#This Row],[idproduit]],Produit!A:C,3,FALSE)</f>
        <v>Ultra-portable S413EA-EB426T</v>
      </c>
    </row>
    <row r="6" spans="1:5" x14ac:dyDescent="0.25">
      <c r="A6">
        <v>5</v>
      </c>
      <c r="B6">
        <v>5</v>
      </c>
      <c r="C6">
        <v>2</v>
      </c>
      <c r="D6">
        <v>3</v>
      </c>
      <c r="E6" t="str">
        <f>VLOOKUP(Tableau9[[#This Row],[idproduit]],Produit!A:C,3,FALSE)</f>
        <v>Iphone 12</v>
      </c>
    </row>
    <row r="7" spans="1:5" x14ac:dyDescent="0.25">
      <c r="A7">
        <v>6</v>
      </c>
      <c r="B7">
        <v>13</v>
      </c>
      <c r="C7">
        <v>2</v>
      </c>
      <c r="D7">
        <v>1</v>
      </c>
      <c r="E7" t="str">
        <f>VLOOKUP(Tableau9[[#This Row],[idproduit]],Produit!A:C,3,FALSE)</f>
        <v>OLED 77G1</v>
      </c>
    </row>
    <row r="8" spans="1:5" x14ac:dyDescent="0.25">
      <c r="A8">
        <v>7</v>
      </c>
      <c r="B8">
        <v>7</v>
      </c>
      <c r="C8">
        <v>2</v>
      </c>
      <c r="D8">
        <v>1</v>
      </c>
      <c r="E8" t="str">
        <f>VLOOKUP(Tableau9[[#This Row],[idproduit]],Produit!A:C,3,FALSE)</f>
        <v>Objectif RF 600mm</v>
      </c>
    </row>
    <row r="9" spans="1:5" x14ac:dyDescent="0.25">
      <c r="A9">
        <v>8</v>
      </c>
      <c r="B9">
        <v>11</v>
      </c>
      <c r="C9">
        <v>2</v>
      </c>
      <c r="D9">
        <v>2</v>
      </c>
      <c r="E9" t="str">
        <f>VLOOKUP(Tableau9[[#This Row],[idproduit]],Produit!A:C,3,FALSE)</f>
        <v>Phantom I</v>
      </c>
    </row>
    <row r="10" spans="1:5" x14ac:dyDescent="0.25">
      <c r="A10">
        <v>9</v>
      </c>
      <c r="B10">
        <v>12</v>
      </c>
      <c r="C10">
        <v>2</v>
      </c>
      <c r="D10">
        <v>1</v>
      </c>
      <c r="E10" t="str">
        <f>VLOOKUP(Tableau9[[#This Row],[idproduit]],Produit!A:C,3,FALSE)</f>
        <v>The ONE</v>
      </c>
    </row>
    <row r="11" spans="1:5" x14ac:dyDescent="0.25">
      <c r="A11">
        <v>10</v>
      </c>
      <c r="B11">
        <v>1</v>
      </c>
      <c r="C11">
        <v>2</v>
      </c>
      <c r="D11">
        <v>1</v>
      </c>
      <c r="E11" t="str">
        <f>VLOOKUP(Tableau9[[#This Row],[idproduit]],Produit!A:C,3,FALSE)</f>
        <v>IdeaPad 3</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F9C1891-CB46-4465-872C-1D6F87FB1FE7}">
          <x14:formula1>
            <xm:f>Produit!$A:$A</xm:f>
          </x14:formula1>
          <xm:sqref>B2:B11</xm:sqref>
        </x14:dataValidation>
        <x14:dataValidation type="list" allowBlank="1" showInputMessage="1" showErrorMessage="1" xr:uid="{22EAEC9F-CF99-4CBA-BFB2-103D80D0ADD6}">
          <x14:formula1>
            <xm:f>Commande!$A:$A</xm:f>
          </x14:formula1>
          <xm:sqref>C2:C11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4DF89-8AEA-4A04-8C8A-0896AD4D67FE}">
  <dimension ref="A1:D320"/>
  <sheetViews>
    <sheetView workbookViewId="0">
      <selection activeCell="D1" sqref="D1:D1048576"/>
    </sheetView>
  </sheetViews>
  <sheetFormatPr baseColWidth="10" defaultRowHeight="15" x14ac:dyDescent="0.25"/>
  <cols>
    <col min="1" max="1" width="11.7109375" customWidth="1"/>
    <col min="2" max="2" width="24.5703125" bestFit="1" customWidth="1"/>
    <col min="4" max="4" width="0" hidden="1" customWidth="1"/>
  </cols>
  <sheetData>
    <row r="1" spans="1:4" x14ac:dyDescent="0.25">
      <c r="A1" t="s">
        <v>224</v>
      </c>
      <c r="B1" t="s">
        <v>225</v>
      </c>
    </row>
    <row r="2" spans="1:4" x14ac:dyDescent="0.25">
      <c r="A2">
        <v>1</v>
      </c>
      <c r="B2" t="s">
        <v>226</v>
      </c>
      <c r="D2">
        <f>Tableau5[[#This Row],[idmarque]]</f>
        <v>1</v>
      </c>
    </row>
    <row r="3" spans="1:4" x14ac:dyDescent="0.25">
      <c r="A3">
        <v>2</v>
      </c>
      <c r="B3" t="s">
        <v>227</v>
      </c>
      <c r="D3">
        <f>Tableau5[[#This Row],[idmarque]]</f>
        <v>2</v>
      </c>
    </row>
    <row r="4" spans="1:4" x14ac:dyDescent="0.25">
      <c r="A4">
        <v>3</v>
      </c>
      <c r="B4" t="s">
        <v>228</v>
      </c>
      <c r="D4">
        <f>Tableau5[[#This Row],[idmarque]]</f>
        <v>3</v>
      </c>
    </row>
    <row r="5" spans="1:4" x14ac:dyDescent="0.25">
      <c r="A5">
        <v>4</v>
      </c>
      <c r="B5" t="s">
        <v>229</v>
      </c>
      <c r="D5">
        <f>Tableau5[[#This Row],[idmarque]]</f>
        <v>4</v>
      </c>
    </row>
    <row r="6" spans="1:4" x14ac:dyDescent="0.25">
      <c r="A6">
        <v>5</v>
      </c>
      <c r="B6" t="s">
        <v>230</v>
      </c>
      <c r="D6">
        <f>Tableau5[[#This Row],[idmarque]]</f>
        <v>5</v>
      </c>
    </row>
    <row r="7" spans="1:4" x14ac:dyDescent="0.25">
      <c r="A7">
        <v>6</v>
      </c>
      <c r="B7" t="s">
        <v>231</v>
      </c>
      <c r="D7">
        <f>Tableau5[[#This Row],[idmarque]]</f>
        <v>6</v>
      </c>
    </row>
    <row r="8" spans="1:4" x14ac:dyDescent="0.25">
      <c r="A8">
        <v>7</v>
      </c>
      <c r="B8" t="s">
        <v>232</v>
      </c>
      <c r="D8">
        <f>Tableau5[[#This Row],[idmarque]]</f>
        <v>7</v>
      </c>
    </row>
    <row r="9" spans="1:4" x14ac:dyDescent="0.25">
      <c r="A9">
        <v>8</v>
      </c>
      <c r="B9" t="s">
        <v>233</v>
      </c>
      <c r="D9">
        <f>Tableau5[[#This Row],[idmarque]]</f>
        <v>8</v>
      </c>
    </row>
    <row r="10" spans="1:4" x14ac:dyDescent="0.25">
      <c r="A10">
        <v>9</v>
      </c>
      <c r="B10" t="s">
        <v>234</v>
      </c>
      <c r="D10">
        <f>Tableau5[[#This Row],[idmarque]]</f>
        <v>9</v>
      </c>
    </row>
    <row r="11" spans="1:4" x14ac:dyDescent="0.25">
      <c r="A11">
        <v>10</v>
      </c>
      <c r="B11" t="s">
        <v>235</v>
      </c>
      <c r="D11">
        <f>Tableau5[[#This Row],[idmarque]]</f>
        <v>10</v>
      </c>
    </row>
    <row r="12" spans="1:4" x14ac:dyDescent="0.25">
      <c r="A12">
        <v>11</v>
      </c>
      <c r="B12" t="s">
        <v>236</v>
      </c>
      <c r="D12">
        <f>Tableau5[[#This Row],[idmarque]]</f>
        <v>11</v>
      </c>
    </row>
    <row r="13" spans="1:4" x14ac:dyDescent="0.25">
      <c r="A13">
        <v>12</v>
      </c>
      <c r="B13" t="s">
        <v>237</v>
      </c>
      <c r="D13">
        <f>Tableau5[[#This Row],[idmarque]]</f>
        <v>12</v>
      </c>
    </row>
    <row r="14" spans="1:4" x14ac:dyDescent="0.25">
      <c r="A14">
        <v>13</v>
      </c>
      <c r="B14" t="s">
        <v>238</v>
      </c>
      <c r="D14">
        <f>Tableau5[[#This Row],[idmarque]]</f>
        <v>13</v>
      </c>
    </row>
    <row r="15" spans="1:4" x14ac:dyDescent="0.25">
      <c r="A15">
        <v>14</v>
      </c>
      <c r="B15" t="s">
        <v>239</v>
      </c>
      <c r="D15">
        <f>Tableau5[[#This Row],[idmarque]]</f>
        <v>14</v>
      </c>
    </row>
    <row r="16" spans="1:4" x14ac:dyDescent="0.25">
      <c r="A16">
        <v>15</v>
      </c>
      <c r="B16" t="s">
        <v>240</v>
      </c>
      <c r="D16">
        <f>Tableau5[[#This Row],[idmarque]]</f>
        <v>15</v>
      </c>
    </row>
    <row r="17" spans="1:4" x14ac:dyDescent="0.25">
      <c r="A17">
        <v>16</v>
      </c>
      <c r="B17" t="s">
        <v>241</v>
      </c>
      <c r="D17">
        <f>Tableau5[[#This Row],[idmarque]]</f>
        <v>16</v>
      </c>
    </row>
    <row r="18" spans="1:4" x14ac:dyDescent="0.25">
      <c r="A18">
        <v>17</v>
      </c>
      <c r="B18" t="s">
        <v>242</v>
      </c>
      <c r="D18">
        <f>Tableau5[[#This Row],[idmarque]]</f>
        <v>17</v>
      </c>
    </row>
    <row r="19" spans="1:4" x14ac:dyDescent="0.25">
      <c r="A19">
        <v>18</v>
      </c>
      <c r="B19" t="s">
        <v>243</v>
      </c>
      <c r="D19">
        <f>Tableau5[[#This Row],[idmarque]]</f>
        <v>18</v>
      </c>
    </row>
    <row r="20" spans="1:4" x14ac:dyDescent="0.25">
      <c r="A20">
        <v>19</v>
      </c>
      <c r="B20" t="s">
        <v>244</v>
      </c>
      <c r="D20">
        <f>Tableau5[[#This Row],[idmarque]]</f>
        <v>19</v>
      </c>
    </row>
    <row r="21" spans="1:4" x14ac:dyDescent="0.25">
      <c r="A21">
        <v>20</v>
      </c>
      <c r="B21" t="s">
        <v>245</v>
      </c>
      <c r="D21">
        <f>Tableau5[[#This Row],[idmarque]]</f>
        <v>20</v>
      </c>
    </row>
    <row r="22" spans="1:4" x14ac:dyDescent="0.25">
      <c r="A22">
        <v>21</v>
      </c>
      <c r="B22" t="s">
        <v>246</v>
      </c>
      <c r="D22">
        <f>Tableau5[[#This Row],[idmarque]]</f>
        <v>21</v>
      </c>
    </row>
    <row r="23" spans="1:4" x14ac:dyDescent="0.25">
      <c r="A23">
        <v>22</v>
      </c>
      <c r="B23" t="s">
        <v>247</v>
      </c>
      <c r="D23">
        <f>Tableau5[[#This Row],[idmarque]]</f>
        <v>22</v>
      </c>
    </row>
    <row r="24" spans="1:4" x14ac:dyDescent="0.25">
      <c r="A24">
        <v>23</v>
      </c>
      <c r="B24" t="s">
        <v>248</v>
      </c>
      <c r="D24">
        <f>Tableau5[[#This Row],[idmarque]]</f>
        <v>23</v>
      </c>
    </row>
    <row r="25" spans="1:4" x14ac:dyDescent="0.25">
      <c r="A25">
        <v>24</v>
      </c>
      <c r="B25" t="s">
        <v>249</v>
      </c>
      <c r="D25">
        <f>Tableau5[[#This Row],[idmarque]]</f>
        <v>24</v>
      </c>
    </row>
    <row r="26" spans="1:4" x14ac:dyDescent="0.25">
      <c r="A26">
        <v>25</v>
      </c>
      <c r="B26" t="s">
        <v>250</v>
      </c>
      <c r="D26">
        <f>Tableau5[[#This Row],[idmarque]]</f>
        <v>25</v>
      </c>
    </row>
    <row r="27" spans="1:4" x14ac:dyDescent="0.25">
      <c r="A27">
        <v>26</v>
      </c>
      <c r="B27" t="s">
        <v>251</v>
      </c>
      <c r="D27">
        <f>Tableau5[[#This Row],[idmarque]]</f>
        <v>26</v>
      </c>
    </row>
    <row r="28" spans="1:4" x14ac:dyDescent="0.25">
      <c r="A28">
        <v>27</v>
      </c>
      <c r="B28" t="s">
        <v>252</v>
      </c>
      <c r="D28">
        <f>Tableau5[[#This Row],[idmarque]]</f>
        <v>27</v>
      </c>
    </row>
    <row r="29" spans="1:4" x14ac:dyDescent="0.25">
      <c r="A29">
        <v>28</v>
      </c>
      <c r="B29" t="s">
        <v>253</v>
      </c>
      <c r="D29">
        <f>Tableau5[[#This Row],[idmarque]]</f>
        <v>28</v>
      </c>
    </row>
    <row r="30" spans="1:4" x14ac:dyDescent="0.25">
      <c r="A30">
        <v>29</v>
      </c>
      <c r="B30" t="s">
        <v>254</v>
      </c>
      <c r="D30">
        <f>Tableau5[[#This Row],[idmarque]]</f>
        <v>29</v>
      </c>
    </row>
    <row r="31" spans="1:4" x14ac:dyDescent="0.25">
      <c r="A31">
        <v>30</v>
      </c>
      <c r="B31" t="s">
        <v>255</v>
      </c>
      <c r="D31">
        <f>Tableau5[[#This Row],[idmarque]]</f>
        <v>30</v>
      </c>
    </row>
    <row r="32" spans="1:4" x14ac:dyDescent="0.25">
      <c r="A32">
        <v>31</v>
      </c>
      <c r="B32" t="s">
        <v>256</v>
      </c>
      <c r="D32">
        <f>Tableau5[[#This Row],[idmarque]]</f>
        <v>31</v>
      </c>
    </row>
    <row r="33" spans="1:4" x14ac:dyDescent="0.25">
      <c r="A33">
        <v>32</v>
      </c>
      <c r="B33" t="s">
        <v>257</v>
      </c>
      <c r="D33">
        <f>Tableau5[[#This Row],[idmarque]]</f>
        <v>32</v>
      </c>
    </row>
    <row r="34" spans="1:4" x14ac:dyDescent="0.25">
      <c r="A34">
        <v>33</v>
      </c>
      <c r="B34" t="s">
        <v>258</v>
      </c>
      <c r="D34">
        <f>Tableau5[[#This Row],[idmarque]]</f>
        <v>33</v>
      </c>
    </row>
    <row r="35" spans="1:4" x14ac:dyDescent="0.25">
      <c r="A35">
        <v>34</v>
      </c>
      <c r="B35" t="s">
        <v>259</v>
      </c>
      <c r="D35">
        <f>Tableau5[[#This Row],[idmarque]]</f>
        <v>34</v>
      </c>
    </row>
    <row r="36" spans="1:4" x14ac:dyDescent="0.25">
      <c r="A36">
        <v>35</v>
      </c>
      <c r="B36" t="s">
        <v>260</v>
      </c>
      <c r="D36">
        <f>Tableau5[[#This Row],[idmarque]]</f>
        <v>35</v>
      </c>
    </row>
    <row r="37" spans="1:4" x14ac:dyDescent="0.25">
      <c r="A37">
        <v>36</v>
      </c>
      <c r="B37" t="s">
        <v>261</v>
      </c>
      <c r="D37">
        <f>Tableau5[[#This Row],[idmarque]]</f>
        <v>36</v>
      </c>
    </row>
    <row r="38" spans="1:4" x14ac:dyDescent="0.25">
      <c r="A38">
        <v>37</v>
      </c>
      <c r="B38" t="s">
        <v>262</v>
      </c>
      <c r="D38">
        <f>Tableau5[[#This Row],[idmarque]]</f>
        <v>37</v>
      </c>
    </row>
    <row r="39" spans="1:4" x14ac:dyDescent="0.25">
      <c r="A39">
        <v>38</v>
      </c>
      <c r="B39" t="s">
        <v>263</v>
      </c>
      <c r="D39">
        <f>Tableau5[[#This Row],[idmarque]]</f>
        <v>38</v>
      </c>
    </row>
    <row r="40" spans="1:4" x14ac:dyDescent="0.25">
      <c r="A40">
        <v>39</v>
      </c>
      <c r="B40" t="s">
        <v>264</v>
      </c>
      <c r="D40">
        <f>Tableau5[[#This Row],[idmarque]]</f>
        <v>39</v>
      </c>
    </row>
    <row r="41" spans="1:4" x14ac:dyDescent="0.25">
      <c r="A41">
        <v>40</v>
      </c>
      <c r="B41" t="s">
        <v>265</v>
      </c>
      <c r="D41">
        <f>Tableau5[[#This Row],[idmarque]]</f>
        <v>40</v>
      </c>
    </row>
    <row r="42" spans="1:4" x14ac:dyDescent="0.25">
      <c r="A42">
        <v>41</v>
      </c>
      <c r="B42" t="s">
        <v>266</v>
      </c>
      <c r="D42">
        <f>Tableau5[[#This Row],[idmarque]]</f>
        <v>41</v>
      </c>
    </row>
    <row r="43" spans="1:4" x14ac:dyDescent="0.25">
      <c r="A43">
        <v>42</v>
      </c>
      <c r="B43" t="s">
        <v>267</v>
      </c>
      <c r="D43">
        <f>Tableau5[[#This Row],[idmarque]]</f>
        <v>42</v>
      </c>
    </row>
    <row r="44" spans="1:4" x14ac:dyDescent="0.25">
      <c r="A44">
        <v>43</v>
      </c>
      <c r="B44" t="s">
        <v>268</v>
      </c>
      <c r="D44">
        <f>Tableau5[[#This Row],[idmarque]]</f>
        <v>43</v>
      </c>
    </row>
    <row r="45" spans="1:4" x14ac:dyDescent="0.25">
      <c r="A45">
        <v>44</v>
      </c>
      <c r="B45" t="s">
        <v>269</v>
      </c>
      <c r="D45">
        <f>Tableau5[[#This Row],[idmarque]]</f>
        <v>44</v>
      </c>
    </row>
    <row r="46" spans="1:4" x14ac:dyDescent="0.25">
      <c r="A46">
        <v>45</v>
      </c>
      <c r="B46" t="s">
        <v>270</v>
      </c>
      <c r="D46">
        <f>Tableau5[[#This Row],[idmarque]]</f>
        <v>45</v>
      </c>
    </row>
    <row r="47" spans="1:4" x14ac:dyDescent="0.25">
      <c r="A47">
        <v>46</v>
      </c>
      <c r="B47" t="s">
        <v>271</v>
      </c>
      <c r="D47">
        <f>Tableau5[[#This Row],[idmarque]]</f>
        <v>46</v>
      </c>
    </row>
    <row r="48" spans="1:4" x14ac:dyDescent="0.25">
      <c r="A48">
        <v>47</v>
      </c>
      <c r="B48" t="s">
        <v>272</v>
      </c>
      <c r="D48">
        <f>Tableau5[[#This Row],[idmarque]]</f>
        <v>47</v>
      </c>
    </row>
    <row r="49" spans="1:4" x14ac:dyDescent="0.25">
      <c r="A49">
        <v>48</v>
      </c>
      <c r="B49" t="s">
        <v>273</v>
      </c>
      <c r="D49">
        <f>Tableau5[[#This Row],[idmarque]]</f>
        <v>48</v>
      </c>
    </row>
    <row r="50" spans="1:4" x14ac:dyDescent="0.25">
      <c r="A50">
        <v>49</v>
      </c>
      <c r="B50" t="s">
        <v>274</v>
      </c>
      <c r="D50">
        <f>Tableau5[[#This Row],[idmarque]]</f>
        <v>49</v>
      </c>
    </row>
    <row r="51" spans="1:4" x14ac:dyDescent="0.25">
      <c r="A51">
        <v>50</v>
      </c>
      <c r="B51" t="s">
        <v>275</v>
      </c>
      <c r="D51">
        <f>Tableau5[[#This Row],[idmarque]]</f>
        <v>50</v>
      </c>
    </row>
    <row r="52" spans="1:4" x14ac:dyDescent="0.25">
      <c r="A52">
        <v>51</v>
      </c>
      <c r="B52" t="s">
        <v>276</v>
      </c>
      <c r="D52">
        <f>Tableau5[[#This Row],[idmarque]]</f>
        <v>51</v>
      </c>
    </row>
    <row r="53" spans="1:4" x14ac:dyDescent="0.25">
      <c r="A53">
        <v>52</v>
      </c>
      <c r="B53" t="s">
        <v>277</v>
      </c>
      <c r="D53">
        <f>Tableau5[[#This Row],[idmarque]]</f>
        <v>52</v>
      </c>
    </row>
    <row r="54" spans="1:4" x14ac:dyDescent="0.25">
      <c r="A54">
        <v>53</v>
      </c>
      <c r="B54" t="s">
        <v>278</v>
      </c>
      <c r="D54">
        <f>Tableau5[[#This Row],[idmarque]]</f>
        <v>53</v>
      </c>
    </row>
    <row r="55" spans="1:4" x14ac:dyDescent="0.25">
      <c r="A55">
        <v>54</v>
      </c>
      <c r="B55" t="s">
        <v>279</v>
      </c>
      <c r="D55">
        <f>Tableau5[[#This Row],[idmarque]]</f>
        <v>54</v>
      </c>
    </row>
    <row r="56" spans="1:4" x14ac:dyDescent="0.25">
      <c r="A56">
        <v>55</v>
      </c>
      <c r="B56" t="s">
        <v>280</v>
      </c>
      <c r="D56">
        <f>Tableau5[[#This Row],[idmarque]]</f>
        <v>55</v>
      </c>
    </row>
    <row r="57" spans="1:4" x14ac:dyDescent="0.25">
      <c r="A57">
        <v>56</v>
      </c>
      <c r="B57" t="s">
        <v>281</v>
      </c>
      <c r="D57">
        <f>Tableau5[[#This Row],[idmarque]]</f>
        <v>56</v>
      </c>
    </row>
    <row r="58" spans="1:4" x14ac:dyDescent="0.25">
      <c r="A58">
        <v>57</v>
      </c>
      <c r="B58" t="s">
        <v>282</v>
      </c>
      <c r="D58">
        <f>Tableau5[[#This Row],[idmarque]]</f>
        <v>57</v>
      </c>
    </row>
    <row r="59" spans="1:4" x14ac:dyDescent="0.25">
      <c r="A59">
        <v>58</v>
      </c>
      <c r="B59" t="s">
        <v>283</v>
      </c>
      <c r="D59">
        <f>Tableau5[[#This Row],[idmarque]]</f>
        <v>58</v>
      </c>
    </row>
    <row r="60" spans="1:4" x14ac:dyDescent="0.25">
      <c r="A60">
        <v>59</v>
      </c>
      <c r="B60" t="s">
        <v>284</v>
      </c>
      <c r="D60">
        <f>Tableau5[[#This Row],[idmarque]]</f>
        <v>59</v>
      </c>
    </row>
    <row r="61" spans="1:4" x14ac:dyDescent="0.25">
      <c r="A61">
        <v>60</v>
      </c>
      <c r="B61" t="s">
        <v>285</v>
      </c>
      <c r="D61">
        <f>Tableau5[[#This Row],[idmarque]]</f>
        <v>60</v>
      </c>
    </row>
    <row r="62" spans="1:4" x14ac:dyDescent="0.25">
      <c r="A62">
        <v>61</v>
      </c>
      <c r="B62" t="s">
        <v>286</v>
      </c>
      <c r="D62">
        <f>Tableau5[[#This Row],[idmarque]]</f>
        <v>61</v>
      </c>
    </row>
    <row r="63" spans="1:4" x14ac:dyDescent="0.25">
      <c r="A63">
        <v>62</v>
      </c>
      <c r="B63" t="s">
        <v>287</v>
      </c>
      <c r="D63">
        <f>Tableau5[[#This Row],[idmarque]]</f>
        <v>62</v>
      </c>
    </row>
    <row r="64" spans="1:4" x14ac:dyDescent="0.25">
      <c r="A64">
        <v>63</v>
      </c>
      <c r="B64" t="s">
        <v>288</v>
      </c>
      <c r="D64">
        <f>Tableau5[[#This Row],[idmarque]]</f>
        <v>63</v>
      </c>
    </row>
    <row r="65" spans="1:4" x14ac:dyDescent="0.25">
      <c r="A65">
        <v>64</v>
      </c>
      <c r="B65" t="s">
        <v>289</v>
      </c>
      <c r="D65">
        <f>Tableau5[[#This Row],[idmarque]]</f>
        <v>64</v>
      </c>
    </row>
    <row r="66" spans="1:4" x14ac:dyDescent="0.25">
      <c r="A66">
        <v>65</v>
      </c>
      <c r="B66" t="s">
        <v>290</v>
      </c>
      <c r="D66">
        <f>Tableau5[[#This Row],[idmarque]]</f>
        <v>65</v>
      </c>
    </row>
    <row r="67" spans="1:4" x14ac:dyDescent="0.25">
      <c r="A67">
        <v>66</v>
      </c>
      <c r="B67" t="s">
        <v>291</v>
      </c>
      <c r="D67">
        <f>Tableau5[[#This Row],[idmarque]]</f>
        <v>66</v>
      </c>
    </row>
    <row r="68" spans="1:4" x14ac:dyDescent="0.25">
      <c r="A68">
        <v>67</v>
      </c>
      <c r="B68" t="s">
        <v>292</v>
      </c>
      <c r="D68">
        <f>Tableau5[[#This Row],[idmarque]]</f>
        <v>67</v>
      </c>
    </row>
    <row r="69" spans="1:4" x14ac:dyDescent="0.25">
      <c r="A69">
        <v>68</v>
      </c>
      <c r="B69" t="s">
        <v>293</v>
      </c>
      <c r="D69">
        <f>Tableau5[[#This Row],[idmarque]]</f>
        <v>68</v>
      </c>
    </row>
    <row r="70" spans="1:4" x14ac:dyDescent="0.25">
      <c r="A70">
        <v>69</v>
      </c>
      <c r="B70" t="s">
        <v>294</v>
      </c>
      <c r="D70">
        <f>Tableau5[[#This Row],[idmarque]]</f>
        <v>69</v>
      </c>
    </row>
    <row r="71" spans="1:4" x14ac:dyDescent="0.25">
      <c r="A71">
        <v>70</v>
      </c>
      <c r="B71" t="s">
        <v>295</v>
      </c>
      <c r="D71">
        <f>Tableau5[[#This Row],[idmarque]]</f>
        <v>70</v>
      </c>
    </row>
    <row r="72" spans="1:4" x14ac:dyDescent="0.25">
      <c r="A72">
        <v>71</v>
      </c>
      <c r="B72" t="s">
        <v>296</v>
      </c>
      <c r="D72">
        <f>Tableau5[[#This Row],[idmarque]]</f>
        <v>71</v>
      </c>
    </row>
    <row r="73" spans="1:4" x14ac:dyDescent="0.25">
      <c r="A73">
        <v>72</v>
      </c>
      <c r="B73" t="s">
        <v>297</v>
      </c>
      <c r="D73">
        <f>Tableau5[[#This Row],[idmarque]]</f>
        <v>72</v>
      </c>
    </row>
    <row r="74" spans="1:4" x14ac:dyDescent="0.25">
      <c r="A74">
        <v>73</v>
      </c>
      <c r="B74" t="s">
        <v>298</v>
      </c>
      <c r="D74">
        <f>Tableau5[[#This Row],[idmarque]]</f>
        <v>73</v>
      </c>
    </row>
    <row r="75" spans="1:4" x14ac:dyDescent="0.25">
      <c r="A75">
        <v>74</v>
      </c>
      <c r="B75" t="s">
        <v>299</v>
      </c>
      <c r="D75">
        <f>Tableau5[[#This Row],[idmarque]]</f>
        <v>74</v>
      </c>
    </row>
    <row r="76" spans="1:4" x14ac:dyDescent="0.25">
      <c r="A76">
        <v>75</v>
      </c>
      <c r="B76" t="s">
        <v>300</v>
      </c>
      <c r="D76">
        <f>Tableau5[[#This Row],[idmarque]]</f>
        <v>75</v>
      </c>
    </row>
    <row r="77" spans="1:4" x14ac:dyDescent="0.25">
      <c r="A77">
        <v>76</v>
      </c>
      <c r="B77" t="s">
        <v>301</v>
      </c>
      <c r="D77">
        <f>Tableau5[[#This Row],[idmarque]]</f>
        <v>76</v>
      </c>
    </row>
    <row r="78" spans="1:4" x14ac:dyDescent="0.25">
      <c r="A78">
        <v>77</v>
      </c>
      <c r="B78" t="s">
        <v>302</v>
      </c>
      <c r="D78">
        <f>Tableau5[[#This Row],[idmarque]]</f>
        <v>77</v>
      </c>
    </row>
    <row r="79" spans="1:4" x14ac:dyDescent="0.25">
      <c r="A79">
        <v>78</v>
      </c>
      <c r="B79" t="s">
        <v>303</v>
      </c>
      <c r="D79">
        <f>Tableau5[[#This Row],[idmarque]]</f>
        <v>78</v>
      </c>
    </row>
    <row r="80" spans="1:4" x14ac:dyDescent="0.25">
      <c r="A80">
        <v>79</v>
      </c>
      <c r="B80" t="s">
        <v>304</v>
      </c>
      <c r="D80">
        <f>Tableau5[[#This Row],[idmarque]]</f>
        <v>79</v>
      </c>
    </row>
    <row r="81" spans="1:4" x14ac:dyDescent="0.25">
      <c r="A81">
        <v>80</v>
      </c>
      <c r="B81" t="s">
        <v>305</v>
      </c>
      <c r="D81">
        <f>Tableau5[[#This Row],[idmarque]]</f>
        <v>80</v>
      </c>
    </row>
    <row r="82" spans="1:4" x14ac:dyDescent="0.25">
      <c r="A82">
        <v>81</v>
      </c>
      <c r="B82" t="s">
        <v>306</v>
      </c>
      <c r="D82">
        <f>Tableau5[[#This Row],[idmarque]]</f>
        <v>81</v>
      </c>
    </row>
    <row r="83" spans="1:4" x14ac:dyDescent="0.25">
      <c r="A83">
        <v>82</v>
      </c>
      <c r="B83" t="s">
        <v>307</v>
      </c>
      <c r="D83">
        <f>Tableau5[[#This Row],[idmarque]]</f>
        <v>82</v>
      </c>
    </row>
    <row r="84" spans="1:4" x14ac:dyDescent="0.25">
      <c r="A84">
        <v>83</v>
      </c>
      <c r="B84" t="s">
        <v>308</v>
      </c>
      <c r="D84">
        <f>Tableau5[[#This Row],[idmarque]]</f>
        <v>83</v>
      </c>
    </row>
    <row r="85" spans="1:4" x14ac:dyDescent="0.25">
      <c r="A85">
        <v>84</v>
      </c>
      <c r="B85" t="s">
        <v>309</v>
      </c>
      <c r="D85">
        <f>Tableau5[[#This Row],[idmarque]]</f>
        <v>84</v>
      </c>
    </row>
    <row r="86" spans="1:4" x14ac:dyDescent="0.25">
      <c r="A86">
        <v>85</v>
      </c>
      <c r="B86" t="s">
        <v>310</v>
      </c>
      <c r="D86">
        <f>Tableau5[[#This Row],[idmarque]]</f>
        <v>85</v>
      </c>
    </row>
    <row r="87" spans="1:4" x14ac:dyDescent="0.25">
      <c r="A87">
        <v>86</v>
      </c>
      <c r="B87" t="s">
        <v>311</v>
      </c>
      <c r="D87">
        <f>Tableau5[[#This Row],[idmarque]]</f>
        <v>86</v>
      </c>
    </row>
    <row r="88" spans="1:4" x14ac:dyDescent="0.25">
      <c r="A88">
        <v>87</v>
      </c>
      <c r="B88" t="s">
        <v>312</v>
      </c>
      <c r="D88">
        <f>Tableau5[[#This Row],[idmarque]]</f>
        <v>87</v>
      </c>
    </row>
    <row r="89" spans="1:4" x14ac:dyDescent="0.25">
      <c r="A89">
        <v>88</v>
      </c>
      <c r="B89" t="s">
        <v>313</v>
      </c>
      <c r="D89">
        <f>Tableau5[[#This Row],[idmarque]]</f>
        <v>88</v>
      </c>
    </row>
    <row r="90" spans="1:4" x14ac:dyDescent="0.25">
      <c r="A90">
        <v>89</v>
      </c>
      <c r="B90" t="s">
        <v>314</v>
      </c>
      <c r="D90">
        <f>Tableau5[[#This Row],[idmarque]]</f>
        <v>89</v>
      </c>
    </row>
    <row r="91" spans="1:4" x14ac:dyDescent="0.25">
      <c r="A91">
        <v>90</v>
      </c>
      <c r="B91" t="s">
        <v>315</v>
      </c>
      <c r="D91">
        <f>Tableau5[[#This Row],[idmarque]]</f>
        <v>90</v>
      </c>
    </row>
    <row r="92" spans="1:4" x14ac:dyDescent="0.25">
      <c r="A92">
        <v>91</v>
      </c>
      <c r="B92" t="s">
        <v>316</v>
      </c>
      <c r="D92">
        <f>Tableau5[[#This Row],[idmarque]]</f>
        <v>91</v>
      </c>
    </row>
    <row r="93" spans="1:4" x14ac:dyDescent="0.25">
      <c r="A93">
        <v>92</v>
      </c>
      <c r="B93" t="s">
        <v>317</v>
      </c>
      <c r="D93">
        <f>Tableau5[[#This Row],[idmarque]]</f>
        <v>92</v>
      </c>
    </row>
    <row r="94" spans="1:4" x14ac:dyDescent="0.25">
      <c r="A94">
        <v>93</v>
      </c>
      <c r="B94" t="s">
        <v>318</v>
      </c>
      <c r="D94">
        <f>Tableau5[[#This Row],[idmarque]]</f>
        <v>93</v>
      </c>
    </row>
    <row r="95" spans="1:4" x14ac:dyDescent="0.25">
      <c r="A95">
        <v>94</v>
      </c>
      <c r="B95" t="s">
        <v>319</v>
      </c>
      <c r="D95">
        <f>Tableau5[[#This Row],[idmarque]]</f>
        <v>94</v>
      </c>
    </row>
    <row r="96" spans="1:4" x14ac:dyDescent="0.25">
      <c r="A96">
        <v>95</v>
      </c>
      <c r="B96" t="s">
        <v>320</v>
      </c>
      <c r="D96">
        <f>Tableau5[[#This Row],[idmarque]]</f>
        <v>95</v>
      </c>
    </row>
    <row r="97" spans="1:4" x14ac:dyDescent="0.25">
      <c r="A97">
        <v>96</v>
      </c>
      <c r="B97" t="s">
        <v>321</v>
      </c>
      <c r="D97">
        <f>Tableau5[[#This Row],[idmarque]]</f>
        <v>96</v>
      </c>
    </row>
    <row r="98" spans="1:4" x14ac:dyDescent="0.25">
      <c r="A98">
        <v>97</v>
      </c>
      <c r="B98" t="s">
        <v>322</v>
      </c>
      <c r="D98">
        <f>Tableau5[[#This Row],[idmarque]]</f>
        <v>97</v>
      </c>
    </row>
    <row r="99" spans="1:4" x14ac:dyDescent="0.25">
      <c r="A99">
        <v>98</v>
      </c>
      <c r="B99" t="s">
        <v>323</v>
      </c>
      <c r="D99">
        <f>Tableau5[[#This Row],[idmarque]]</f>
        <v>98</v>
      </c>
    </row>
    <row r="100" spans="1:4" x14ac:dyDescent="0.25">
      <c r="A100">
        <v>99</v>
      </c>
      <c r="B100" t="s">
        <v>324</v>
      </c>
      <c r="D100">
        <f>Tableau5[[#This Row],[idmarque]]</f>
        <v>99</v>
      </c>
    </row>
    <row r="101" spans="1:4" x14ac:dyDescent="0.25">
      <c r="A101">
        <v>100</v>
      </c>
      <c r="B101" t="s">
        <v>325</v>
      </c>
      <c r="D101">
        <f>Tableau5[[#This Row],[idmarque]]</f>
        <v>100</v>
      </c>
    </row>
    <row r="102" spans="1:4" x14ac:dyDescent="0.25">
      <c r="A102">
        <v>101</v>
      </c>
      <c r="B102" t="s">
        <v>326</v>
      </c>
      <c r="D102">
        <f>Tableau5[[#This Row],[idmarque]]</f>
        <v>101</v>
      </c>
    </row>
    <row r="103" spans="1:4" x14ac:dyDescent="0.25">
      <c r="A103">
        <v>102</v>
      </c>
      <c r="B103" t="s">
        <v>327</v>
      </c>
      <c r="D103">
        <f>Tableau5[[#This Row],[idmarque]]</f>
        <v>102</v>
      </c>
    </row>
    <row r="104" spans="1:4" x14ac:dyDescent="0.25">
      <c r="A104">
        <v>103</v>
      </c>
      <c r="B104" t="s">
        <v>328</v>
      </c>
      <c r="D104">
        <f>Tableau5[[#This Row],[idmarque]]</f>
        <v>103</v>
      </c>
    </row>
    <row r="105" spans="1:4" x14ac:dyDescent="0.25">
      <c r="A105">
        <v>104</v>
      </c>
      <c r="B105" t="s">
        <v>329</v>
      </c>
      <c r="D105">
        <f>Tableau5[[#This Row],[idmarque]]</f>
        <v>104</v>
      </c>
    </row>
    <row r="106" spans="1:4" x14ac:dyDescent="0.25">
      <c r="A106">
        <v>105</v>
      </c>
      <c r="B106" t="s">
        <v>330</v>
      </c>
      <c r="D106">
        <f>Tableau5[[#This Row],[idmarque]]</f>
        <v>105</v>
      </c>
    </row>
    <row r="107" spans="1:4" x14ac:dyDescent="0.25">
      <c r="A107">
        <v>106</v>
      </c>
      <c r="B107" t="s">
        <v>331</v>
      </c>
      <c r="D107">
        <f>Tableau5[[#This Row],[idmarque]]</f>
        <v>106</v>
      </c>
    </row>
    <row r="108" spans="1:4" x14ac:dyDescent="0.25">
      <c r="A108">
        <v>107</v>
      </c>
      <c r="B108" t="s">
        <v>332</v>
      </c>
      <c r="D108">
        <f>Tableau5[[#This Row],[idmarque]]</f>
        <v>107</v>
      </c>
    </row>
    <row r="109" spans="1:4" x14ac:dyDescent="0.25">
      <c r="A109">
        <v>108</v>
      </c>
      <c r="B109" t="s">
        <v>333</v>
      </c>
      <c r="D109">
        <f>Tableau5[[#This Row],[idmarque]]</f>
        <v>108</v>
      </c>
    </row>
    <row r="110" spans="1:4" x14ac:dyDescent="0.25">
      <c r="A110">
        <v>109</v>
      </c>
      <c r="B110" t="s">
        <v>334</v>
      </c>
      <c r="D110">
        <f>Tableau5[[#This Row],[idmarque]]</f>
        <v>109</v>
      </c>
    </row>
    <row r="111" spans="1:4" x14ac:dyDescent="0.25">
      <c r="A111">
        <v>110</v>
      </c>
      <c r="B111" t="s">
        <v>335</v>
      </c>
      <c r="D111">
        <f>Tableau5[[#This Row],[idmarque]]</f>
        <v>110</v>
      </c>
    </row>
    <row r="112" spans="1:4" x14ac:dyDescent="0.25">
      <c r="A112">
        <v>111</v>
      </c>
      <c r="B112" t="s">
        <v>336</v>
      </c>
      <c r="D112">
        <f>Tableau5[[#This Row],[idmarque]]</f>
        <v>111</v>
      </c>
    </row>
    <row r="113" spans="1:4" x14ac:dyDescent="0.25">
      <c r="A113">
        <v>112</v>
      </c>
      <c r="B113" t="s">
        <v>337</v>
      </c>
      <c r="D113">
        <f>Tableau5[[#This Row],[idmarque]]</f>
        <v>112</v>
      </c>
    </row>
    <row r="114" spans="1:4" x14ac:dyDescent="0.25">
      <c r="A114">
        <v>113</v>
      </c>
      <c r="B114" t="s">
        <v>338</v>
      </c>
      <c r="D114">
        <f>Tableau5[[#This Row],[idmarque]]</f>
        <v>113</v>
      </c>
    </row>
    <row r="115" spans="1:4" x14ac:dyDescent="0.25">
      <c r="A115">
        <v>114</v>
      </c>
      <c r="B115" t="s">
        <v>339</v>
      </c>
      <c r="D115">
        <f>Tableau5[[#This Row],[idmarque]]</f>
        <v>114</v>
      </c>
    </row>
    <row r="116" spans="1:4" x14ac:dyDescent="0.25">
      <c r="A116">
        <v>115</v>
      </c>
      <c r="B116" t="s">
        <v>340</v>
      </c>
      <c r="D116">
        <f>Tableau5[[#This Row],[idmarque]]</f>
        <v>115</v>
      </c>
    </row>
    <row r="117" spans="1:4" x14ac:dyDescent="0.25">
      <c r="A117">
        <v>116</v>
      </c>
      <c r="B117" t="s">
        <v>341</v>
      </c>
      <c r="D117">
        <f>Tableau5[[#This Row],[idmarque]]</f>
        <v>116</v>
      </c>
    </row>
    <row r="118" spans="1:4" x14ac:dyDescent="0.25">
      <c r="A118">
        <v>117</v>
      </c>
      <c r="B118" t="s">
        <v>342</v>
      </c>
      <c r="D118">
        <f>Tableau5[[#This Row],[idmarque]]</f>
        <v>117</v>
      </c>
    </row>
    <row r="119" spans="1:4" x14ac:dyDescent="0.25">
      <c r="A119">
        <v>118</v>
      </c>
      <c r="B119" t="s">
        <v>343</v>
      </c>
      <c r="D119">
        <f>Tableau5[[#This Row],[idmarque]]</f>
        <v>118</v>
      </c>
    </row>
    <row r="120" spans="1:4" x14ac:dyDescent="0.25">
      <c r="A120">
        <v>119</v>
      </c>
      <c r="B120" t="s">
        <v>344</v>
      </c>
      <c r="D120">
        <f>Tableau5[[#This Row],[idmarque]]</f>
        <v>119</v>
      </c>
    </row>
    <row r="121" spans="1:4" x14ac:dyDescent="0.25">
      <c r="A121">
        <v>120</v>
      </c>
      <c r="B121" t="s">
        <v>345</v>
      </c>
      <c r="D121">
        <f>Tableau5[[#This Row],[idmarque]]</f>
        <v>120</v>
      </c>
    </row>
    <row r="122" spans="1:4" x14ac:dyDescent="0.25">
      <c r="A122">
        <v>121</v>
      </c>
      <c r="B122" t="s">
        <v>346</v>
      </c>
      <c r="D122">
        <f>Tableau5[[#This Row],[idmarque]]</f>
        <v>121</v>
      </c>
    </row>
    <row r="123" spans="1:4" x14ac:dyDescent="0.25">
      <c r="A123">
        <v>122</v>
      </c>
      <c r="B123" t="s">
        <v>347</v>
      </c>
      <c r="D123">
        <f>Tableau5[[#This Row],[idmarque]]</f>
        <v>122</v>
      </c>
    </row>
    <row r="124" spans="1:4" x14ac:dyDescent="0.25">
      <c r="A124">
        <v>123</v>
      </c>
      <c r="B124" t="s">
        <v>348</v>
      </c>
      <c r="D124">
        <f>Tableau5[[#This Row],[idmarque]]</f>
        <v>123</v>
      </c>
    </row>
    <row r="125" spans="1:4" x14ac:dyDescent="0.25">
      <c r="A125">
        <v>124</v>
      </c>
      <c r="B125" t="s">
        <v>349</v>
      </c>
      <c r="D125">
        <f>Tableau5[[#This Row],[idmarque]]</f>
        <v>124</v>
      </c>
    </row>
    <row r="126" spans="1:4" x14ac:dyDescent="0.25">
      <c r="A126">
        <v>125</v>
      </c>
      <c r="B126" t="s">
        <v>350</v>
      </c>
      <c r="D126">
        <f>Tableau5[[#This Row],[idmarque]]</f>
        <v>125</v>
      </c>
    </row>
    <row r="127" spans="1:4" x14ac:dyDescent="0.25">
      <c r="A127">
        <v>126</v>
      </c>
      <c r="B127" t="s">
        <v>351</v>
      </c>
      <c r="D127">
        <f>Tableau5[[#This Row],[idmarque]]</f>
        <v>126</v>
      </c>
    </row>
    <row r="128" spans="1:4" x14ac:dyDescent="0.25">
      <c r="A128">
        <v>127</v>
      </c>
      <c r="B128" t="s">
        <v>352</v>
      </c>
      <c r="D128">
        <f>Tableau5[[#This Row],[idmarque]]</f>
        <v>127</v>
      </c>
    </row>
    <row r="129" spans="1:4" x14ac:dyDescent="0.25">
      <c r="A129">
        <v>128</v>
      </c>
      <c r="B129" t="s">
        <v>353</v>
      </c>
      <c r="D129">
        <f>Tableau5[[#This Row],[idmarque]]</f>
        <v>128</v>
      </c>
    </row>
    <row r="130" spans="1:4" x14ac:dyDescent="0.25">
      <c r="A130">
        <v>129</v>
      </c>
      <c r="B130" t="s">
        <v>354</v>
      </c>
      <c r="D130">
        <f>Tableau5[[#This Row],[idmarque]]</f>
        <v>129</v>
      </c>
    </row>
    <row r="131" spans="1:4" x14ac:dyDescent="0.25">
      <c r="A131">
        <v>130</v>
      </c>
      <c r="B131" t="s">
        <v>355</v>
      </c>
      <c r="D131">
        <f>Tableau5[[#This Row],[idmarque]]</f>
        <v>130</v>
      </c>
    </row>
    <row r="132" spans="1:4" x14ac:dyDescent="0.25">
      <c r="A132">
        <v>131</v>
      </c>
      <c r="B132" t="s">
        <v>356</v>
      </c>
      <c r="D132">
        <f>Tableau5[[#This Row],[idmarque]]</f>
        <v>131</v>
      </c>
    </row>
    <row r="133" spans="1:4" x14ac:dyDescent="0.25">
      <c r="A133">
        <v>132</v>
      </c>
      <c r="B133" t="s">
        <v>357</v>
      </c>
      <c r="D133">
        <f>Tableau5[[#This Row],[idmarque]]</f>
        <v>132</v>
      </c>
    </row>
    <row r="134" spans="1:4" x14ac:dyDescent="0.25">
      <c r="A134">
        <v>133</v>
      </c>
      <c r="B134" t="s">
        <v>358</v>
      </c>
      <c r="D134">
        <f>Tableau5[[#This Row],[idmarque]]</f>
        <v>133</v>
      </c>
    </row>
    <row r="135" spans="1:4" x14ac:dyDescent="0.25">
      <c r="A135">
        <v>134</v>
      </c>
      <c r="B135" t="s">
        <v>359</v>
      </c>
      <c r="D135">
        <f>Tableau5[[#This Row],[idmarque]]</f>
        <v>134</v>
      </c>
    </row>
    <row r="136" spans="1:4" x14ac:dyDescent="0.25">
      <c r="A136">
        <v>135</v>
      </c>
      <c r="B136" t="s">
        <v>360</v>
      </c>
      <c r="D136">
        <f>Tableau5[[#This Row],[idmarque]]</f>
        <v>135</v>
      </c>
    </row>
    <row r="137" spans="1:4" x14ac:dyDescent="0.25">
      <c r="A137">
        <v>136</v>
      </c>
      <c r="B137" t="s">
        <v>361</v>
      </c>
      <c r="D137">
        <f>Tableau5[[#This Row],[idmarque]]</f>
        <v>136</v>
      </c>
    </row>
    <row r="138" spans="1:4" x14ac:dyDescent="0.25">
      <c r="A138">
        <v>137</v>
      </c>
      <c r="B138" t="s">
        <v>362</v>
      </c>
      <c r="D138">
        <f>Tableau5[[#This Row],[idmarque]]</f>
        <v>137</v>
      </c>
    </row>
    <row r="139" spans="1:4" x14ac:dyDescent="0.25">
      <c r="A139">
        <v>138</v>
      </c>
      <c r="B139" t="s">
        <v>363</v>
      </c>
      <c r="D139">
        <f>Tableau5[[#This Row],[idmarque]]</f>
        <v>138</v>
      </c>
    </row>
    <row r="140" spans="1:4" x14ac:dyDescent="0.25">
      <c r="A140">
        <v>139</v>
      </c>
      <c r="B140" t="s">
        <v>364</v>
      </c>
      <c r="D140">
        <f>Tableau5[[#This Row],[idmarque]]</f>
        <v>139</v>
      </c>
    </row>
    <row r="141" spans="1:4" x14ac:dyDescent="0.25">
      <c r="A141">
        <v>140</v>
      </c>
      <c r="B141" t="s">
        <v>365</v>
      </c>
      <c r="D141">
        <f>Tableau5[[#This Row],[idmarque]]</f>
        <v>140</v>
      </c>
    </row>
    <row r="142" spans="1:4" x14ac:dyDescent="0.25">
      <c r="A142">
        <v>141</v>
      </c>
      <c r="B142" t="s">
        <v>366</v>
      </c>
      <c r="D142">
        <f>Tableau5[[#This Row],[idmarque]]</f>
        <v>141</v>
      </c>
    </row>
    <row r="143" spans="1:4" x14ac:dyDescent="0.25">
      <c r="A143">
        <v>142</v>
      </c>
      <c r="B143" t="s">
        <v>367</v>
      </c>
      <c r="D143">
        <f>Tableau5[[#This Row],[idmarque]]</f>
        <v>142</v>
      </c>
    </row>
    <row r="144" spans="1:4" x14ac:dyDescent="0.25">
      <c r="A144">
        <v>143</v>
      </c>
      <c r="B144" t="s">
        <v>368</v>
      </c>
      <c r="D144">
        <f>Tableau5[[#This Row],[idmarque]]</f>
        <v>143</v>
      </c>
    </row>
    <row r="145" spans="1:4" x14ac:dyDescent="0.25">
      <c r="A145">
        <v>144</v>
      </c>
      <c r="B145" t="s">
        <v>369</v>
      </c>
      <c r="D145">
        <f>Tableau5[[#This Row],[idmarque]]</f>
        <v>144</v>
      </c>
    </row>
    <row r="146" spans="1:4" x14ac:dyDescent="0.25">
      <c r="A146">
        <v>145</v>
      </c>
      <c r="B146" t="s">
        <v>370</v>
      </c>
      <c r="D146">
        <f>Tableau5[[#This Row],[idmarque]]</f>
        <v>145</v>
      </c>
    </row>
    <row r="147" spans="1:4" x14ac:dyDescent="0.25">
      <c r="A147">
        <v>146</v>
      </c>
      <c r="B147" t="s">
        <v>371</v>
      </c>
      <c r="D147">
        <f>Tableau5[[#This Row],[idmarque]]</f>
        <v>146</v>
      </c>
    </row>
    <row r="148" spans="1:4" x14ac:dyDescent="0.25">
      <c r="A148">
        <v>147</v>
      </c>
      <c r="B148" t="s">
        <v>372</v>
      </c>
      <c r="D148">
        <f>Tableau5[[#This Row],[idmarque]]</f>
        <v>147</v>
      </c>
    </row>
    <row r="149" spans="1:4" x14ac:dyDescent="0.25">
      <c r="A149">
        <v>148</v>
      </c>
      <c r="B149" t="s">
        <v>373</v>
      </c>
      <c r="D149">
        <f>Tableau5[[#This Row],[idmarque]]</f>
        <v>148</v>
      </c>
    </row>
    <row r="150" spans="1:4" x14ac:dyDescent="0.25">
      <c r="A150">
        <v>149</v>
      </c>
      <c r="B150" t="s">
        <v>374</v>
      </c>
      <c r="D150">
        <f>Tableau5[[#This Row],[idmarque]]</f>
        <v>149</v>
      </c>
    </row>
    <row r="151" spans="1:4" x14ac:dyDescent="0.25">
      <c r="A151">
        <v>150</v>
      </c>
      <c r="B151" t="s">
        <v>375</v>
      </c>
      <c r="D151">
        <f>Tableau5[[#This Row],[idmarque]]</f>
        <v>150</v>
      </c>
    </row>
    <row r="152" spans="1:4" x14ac:dyDescent="0.25">
      <c r="A152">
        <v>151</v>
      </c>
      <c r="B152" t="s">
        <v>376</v>
      </c>
      <c r="D152">
        <f>Tableau5[[#This Row],[idmarque]]</f>
        <v>151</v>
      </c>
    </row>
    <row r="153" spans="1:4" x14ac:dyDescent="0.25">
      <c r="A153">
        <v>152</v>
      </c>
      <c r="B153" t="s">
        <v>377</v>
      </c>
      <c r="D153">
        <f>Tableau5[[#This Row],[idmarque]]</f>
        <v>152</v>
      </c>
    </row>
    <row r="154" spans="1:4" x14ac:dyDescent="0.25">
      <c r="A154">
        <v>153</v>
      </c>
      <c r="B154" t="s">
        <v>378</v>
      </c>
      <c r="D154">
        <f>Tableau5[[#This Row],[idmarque]]</f>
        <v>153</v>
      </c>
    </row>
    <row r="155" spans="1:4" x14ac:dyDescent="0.25">
      <c r="A155">
        <v>154</v>
      </c>
      <c r="B155" t="s">
        <v>379</v>
      </c>
      <c r="D155">
        <f>Tableau5[[#This Row],[idmarque]]</f>
        <v>154</v>
      </c>
    </row>
    <row r="156" spans="1:4" x14ac:dyDescent="0.25">
      <c r="A156">
        <v>155</v>
      </c>
      <c r="B156" t="s">
        <v>380</v>
      </c>
      <c r="D156">
        <f>Tableau5[[#This Row],[idmarque]]</f>
        <v>155</v>
      </c>
    </row>
    <row r="157" spans="1:4" x14ac:dyDescent="0.25">
      <c r="A157">
        <v>156</v>
      </c>
      <c r="B157" t="s">
        <v>381</v>
      </c>
      <c r="D157">
        <f>Tableau5[[#This Row],[idmarque]]</f>
        <v>156</v>
      </c>
    </row>
    <row r="158" spans="1:4" x14ac:dyDescent="0.25">
      <c r="A158">
        <v>157</v>
      </c>
      <c r="B158" t="s">
        <v>382</v>
      </c>
      <c r="D158">
        <f>Tableau5[[#This Row],[idmarque]]</f>
        <v>157</v>
      </c>
    </row>
    <row r="159" spans="1:4" x14ac:dyDescent="0.25">
      <c r="A159">
        <v>158</v>
      </c>
      <c r="B159" t="s">
        <v>383</v>
      </c>
      <c r="D159">
        <f>Tableau5[[#This Row],[idmarque]]</f>
        <v>158</v>
      </c>
    </row>
    <row r="160" spans="1:4" x14ac:dyDescent="0.25">
      <c r="A160">
        <v>159</v>
      </c>
      <c r="B160" t="s">
        <v>384</v>
      </c>
      <c r="D160">
        <f>Tableau5[[#This Row],[idmarque]]</f>
        <v>159</v>
      </c>
    </row>
    <row r="161" spans="1:4" x14ac:dyDescent="0.25">
      <c r="A161">
        <v>160</v>
      </c>
      <c r="B161" t="s">
        <v>385</v>
      </c>
      <c r="D161">
        <f>Tableau5[[#This Row],[idmarque]]</f>
        <v>160</v>
      </c>
    </row>
    <row r="162" spans="1:4" x14ac:dyDescent="0.25">
      <c r="A162">
        <v>161</v>
      </c>
      <c r="B162" t="s">
        <v>386</v>
      </c>
      <c r="D162">
        <f>Tableau5[[#This Row],[idmarque]]</f>
        <v>161</v>
      </c>
    </row>
    <row r="163" spans="1:4" x14ac:dyDescent="0.25">
      <c r="A163">
        <v>162</v>
      </c>
      <c r="B163" t="s">
        <v>387</v>
      </c>
      <c r="D163">
        <f>Tableau5[[#This Row],[idmarque]]</f>
        <v>162</v>
      </c>
    </row>
    <row r="164" spans="1:4" x14ac:dyDescent="0.25">
      <c r="A164">
        <v>163</v>
      </c>
      <c r="B164" t="s">
        <v>388</v>
      </c>
      <c r="D164">
        <f>Tableau5[[#This Row],[idmarque]]</f>
        <v>163</v>
      </c>
    </row>
    <row r="165" spans="1:4" x14ac:dyDescent="0.25">
      <c r="A165">
        <v>164</v>
      </c>
      <c r="B165" t="s">
        <v>389</v>
      </c>
      <c r="D165">
        <f>Tableau5[[#This Row],[idmarque]]</f>
        <v>164</v>
      </c>
    </row>
    <row r="166" spans="1:4" x14ac:dyDescent="0.25">
      <c r="A166">
        <v>165</v>
      </c>
      <c r="B166" t="s">
        <v>390</v>
      </c>
      <c r="D166">
        <f>Tableau5[[#This Row],[idmarque]]</f>
        <v>165</v>
      </c>
    </row>
    <row r="167" spans="1:4" x14ac:dyDescent="0.25">
      <c r="A167">
        <v>166</v>
      </c>
      <c r="B167" t="s">
        <v>391</v>
      </c>
      <c r="D167">
        <f>Tableau5[[#This Row],[idmarque]]</f>
        <v>166</v>
      </c>
    </row>
    <row r="168" spans="1:4" x14ac:dyDescent="0.25">
      <c r="A168">
        <v>167</v>
      </c>
      <c r="B168" t="s">
        <v>392</v>
      </c>
      <c r="D168">
        <f>Tableau5[[#This Row],[idmarque]]</f>
        <v>167</v>
      </c>
    </row>
    <row r="169" spans="1:4" x14ac:dyDescent="0.25">
      <c r="A169">
        <v>168</v>
      </c>
      <c r="B169" t="s">
        <v>393</v>
      </c>
      <c r="D169">
        <f>Tableau5[[#This Row],[idmarque]]</f>
        <v>168</v>
      </c>
    </row>
    <row r="170" spans="1:4" x14ac:dyDescent="0.25">
      <c r="A170">
        <v>169</v>
      </c>
      <c r="B170" t="s">
        <v>394</v>
      </c>
      <c r="D170">
        <f>Tableau5[[#This Row],[idmarque]]</f>
        <v>169</v>
      </c>
    </row>
    <row r="171" spans="1:4" x14ac:dyDescent="0.25">
      <c r="A171">
        <v>170</v>
      </c>
      <c r="B171" t="s">
        <v>395</v>
      </c>
      <c r="D171">
        <f>Tableau5[[#This Row],[idmarque]]</f>
        <v>170</v>
      </c>
    </row>
    <row r="172" spans="1:4" x14ac:dyDescent="0.25">
      <c r="A172">
        <v>171</v>
      </c>
      <c r="B172" t="s">
        <v>396</v>
      </c>
      <c r="D172">
        <f>Tableau5[[#This Row],[idmarque]]</f>
        <v>171</v>
      </c>
    </row>
    <row r="173" spans="1:4" x14ac:dyDescent="0.25">
      <c r="A173">
        <v>172</v>
      </c>
      <c r="B173" t="s">
        <v>397</v>
      </c>
      <c r="D173">
        <f>Tableau5[[#This Row],[idmarque]]</f>
        <v>172</v>
      </c>
    </row>
    <row r="174" spans="1:4" x14ac:dyDescent="0.25">
      <c r="A174">
        <v>173</v>
      </c>
      <c r="B174" t="s">
        <v>398</v>
      </c>
      <c r="D174">
        <f>Tableau5[[#This Row],[idmarque]]</f>
        <v>173</v>
      </c>
    </row>
    <row r="175" spans="1:4" x14ac:dyDescent="0.25">
      <c r="A175">
        <v>174</v>
      </c>
      <c r="B175" t="s">
        <v>399</v>
      </c>
      <c r="D175">
        <f>Tableau5[[#This Row],[idmarque]]</f>
        <v>174</v>
      </c>
    </row>
    <row r="176" spans="1:4" x14ac:dyDescent="0.25">
      <c r="A176">
        <v>175</v>
      </c>
      <c r="B176" t="s">
        <v>400</v>
      </c>
      <c r="D176">
        <f>Tableau5[[#This Row],[idmarque]]</f>
        <v>175</v>
      </c>
    </row>
    <row r="177" spans="1:4" x14ac:dyDescent="0.25">
      <c r="A177">
        <v>176</v>
      </c>
      <c r="B177" t="s">
        <v>401</v>
      </c>
      <c r="D177">
        <f>Tableau5[[#This Row],[idmarque]]</f>
        <v>176</v>
      </c>
    </row>
    <row r="178" spans="1:4" x14ac:dyDescent="0.25">
      <c r="A178">
        <v>177</v>
      </c>
      <c r="B178" t="s">
        <v>402</v>
      </c>
      <c r="D178">
        <f>Tableau5[[#This Row],[idmarque]]</f>
        <v>177</v>
      </c>
    </row>
    <row r="179" spans="1:4" x14ac:dyDescent="0.25">
      <c r="A179">
        <v>178</v>
      </c>
      <c r="B179" t="s">
        <v>403</v>
      </c>
      <c r="D179">
        <f>Tableau5[[#This Row],[idmarque]]</f>
        <v>178</v>
      </c>
    </row>
    <row r="180" spans="1:4" x14ac:dyDescent="0.25">
      <c r="A180">
        <v>179</v>
      </c>
      <c r="B180" t="s">
        <v>404</v>
      </c>
      <c r="D180">
        <f>Tableau5[[#This Row],[idmarque]]</f>
        <v>179</v>
      </c>
    </row>
    <row r="181" spans="1:4" x14ac:dyDescent="0.25">
      <c r="A181">
        <v>180</v>
      </c>
      <c r="B181" t="s">
        <v>405</v>
      </c>
      <c r="D181">
        <f>Tableau5[[#This Row],[idmarque]]</f>
        <v>180</v>
      </c>
    </row>
    <row r="182" spans="1:4" x14ac:dyDescent="0.25">
      <c r="A182">
        <v>181</v>
      </c>
      <c r="B182" t="s">
        <v>406</v>
      </c>
      <c r="D182">
        <f>Tableau5[[#This Row],[idmarque]]</f>
        <v>181</v>
      </c>
    </row>
    <row r="183" spans="1:4" x14ac:dyDescent="0.25">
      <c r="A183">
        <v>182</v>
      </c>
      <c r="B183" t="s">
        <v>407</v>
      </c>
      <c r="D183">
        <f>Tableau5[[#This Row],[idmarque]]</f>
        <v>182</v>
      </c>
    </row>
    <row r="184" spans="1:4" x14ac:dyDescent="0.25">
      <c r="A184">
        <v>183</v>
      </c>
      <c r="B184" t="s">
        <v>408</v>
      </c>
      <c r="D184">
        <f>Tableau5[[#This Row],[idmarque]]</f>
        <v>183</v>
      </c>
    </row>
    <row r="185" spans="1:4" x14ac:dyDescent="0.25">
      <c r="A185">
        <v>184</v>
      </c>
      <c r="B185" t="s">
        <v>409</v>
      </c>
      <c r="D185">
        <f>Tableau5[[#This Row],[idmarque]]</f>
        <v>184</v>
      </c>
    </row>
    <row r="186" spans="1:4" x14ac:dyDescent="0.25">
      <c r="A186">
        <v>185</v>
      </c>
      <c r="B186" t="s">
        <v>410</v>
      </c>
      <c r="D186">
        <f>Tableau5[[#This Row],[idmarque]]</f>
        <v>185</v>
      </c>
    </row>
    <row r="187" spans="1:4" x14ac:dyDescent="0.25">
      <c r="A187">
        <v>186</v>
      </c>
      <c r="B187" t="s">
        <v>411</v>
      </c>
      <c r="D187">
        <f>Tableau5[[#This Row],[idmarque]]</f>
        <v>186</v>
      </c>
    </row>
    <row r="188" spans="1:4" x14ac:dyDescent="0.25">
      <c r="A188">
        <v>187</v>
      </c>
      <c r="B188" t="s">
        <v>412</v>
      </c>
      <c r="D188">
        <f>Tableau5[[#This Row],[idmarque]]</f>
        <v>187</v>
      </c>
    </row>
    <row r="189" spans="1:4" x14ac:dyDescent="0.25">
      <c r="A189">
        <v>188</v>
      </c>
      <c r="B189" t="s">
        <v>413</v>
      </c>
      <c r="D189">
        <f>Tableau5[[#This Row],[idmarque]]</f>
        <v>188</v>
      </c>
    </row>
    <row r="190" spans="1:4" x14ac:dyDescent="0.25">
      <c r="A190">
        <v>189</v>
      </c>
      <c r="B190" t="s">
        <v>414</v>
      </c>
      <c r="D190">
        <f>Tableau5[[#This Row],[idmarque]]</f>
        <v>189</v>
      </c>
    </row>
    <row r="191" spans="1:4" x14ac:dyDescent="0.25">
      <c r="A191">
        <v>190</v>
      </c>
      <c r="B191" t="s">
        <v>415</v>
      </c>
      <c r="D191">
        <f>Tableau5[[#This Row],[idmarque]]</f>
        <v>190</v>
      </c>
    </row>
    <row r="192" spans="1:4" x14ac:dyDescent="0.25">
      <c r="A192">
        <v>191</v>
      </c>
      <c r="B192" t="s">
        <v>416</v>
      </c>
      <c r="D192">
        <f>Tableau5[[#This Row],[idmarque]]</f>
        <v>191</v>
      </c>
    </row>
    <row r="193" spans="1:4" x14ac:dyDescent="0.25">
      <c r="A193">
        <v>192</v>
      </c>
      <c r="B193" t="s">
        <v>417</v>
      </c>
      <c r="D193">
        <f>Tableau5[[#This Row],[idmarque]]</f>
        <v>192</v>
      </c>
    </row>
    <row r="194" spans="1:4" x14ac:dyDescent="0.25">
      <c r="A194">
        <v>193</v>
      </c>
      <c r="B194" t="s">
        <v>418</v>
      </c>
      <c r="D194">
        <f>Tableau5[[#This Row],[idmarque]]</f>
        <v>193</v>
      </c>
    </row>
    <row r="195" spans="1:4" x14ac:dyDescent="0.25">
      <c r="A195">
        <v>194</v>
      </c>
      <c r="B195" t="s">
        <v>419</v>
      </c>
      <c r="D195">
        <f>Tableau5[[#This Row],[idmarque]]</f>
        <v>194</v>
      </c>
    </row>
    <row r="196" spans="1:4" x14ac:dyDescent="0.25">
      <c r="A196">
        <v>195</v>
      </c>
      <c r="B196" t="s">
        <v>420</v>
      </c>
      <c r="D196">
        <f>Tableau5[[#This Row],[idmarque]]</f>
        <v>195</v>
      </c>
    </row>
    <row r="197" spans="1:4" x14ac:dyDescent="0.25">
      <c r="A197">
        <v>196</v>
      </c>
      <c r="B197" t="s">
        <v>421</v>
      </c>
      <c r="D197">
        <f>Tableau5[[#This Row],[idmarque]]</f>
        <v>196</v>
      </c>
    </row>
    <row r="198" spans="1:4" x14ac:dyDescent="0.25">
      <c r="A198">
        <v>197</v>
      </c>
      <c r="B198" t="s">
        <v>422</v>
      </c>
      <c r="D198">
        <f>Tableau5[[#This Row],[idmarque]]</f>
        <v>197</v>
      </c>
    </row>
    <row r="199" spans="1:4" x14ac:dyDescent="0.25">
      <c r="A199">
        <v>198</v>
      </c>
      <c r="B199" t="s">
        <v>423</v>
      </c>
      <c r="D199">
        <f>Tableau5[[#This Row],[idmarque]]</f>
        <v>198</v>
      </c>
    </row>
    <row r="200" spans="1:4" x14ac:dyDescent="0.25">
      <c r="A200">
        <v>199</v>
      </c>
      <c r="B200" t="s">
        <v>424</v>
      </c>
      <c r="D200">
        <f>Tableau5[[#This Row],[idmarque]]</f>
        <v>199</v>
      </c>
    </row>
    <row r="201" spans="1:4" x14ac:dyDescent="0.25">
      <c r="A201">
        <v>200</v>
      </c>
      <c r="B201" t="s">
        <v>425</v>
      </c>
      <c r="D201">
        <f>Tableau5[[#This Row],[idmarque]]</f>
        <v>200</v>
      </c>
    </row>
    <row r="202" spans="1:4" x14ac:dyDescent="0.25">
      <c r="A202">
        <v>201</v>
      </c>
      <c r="B202" t="s">
        <v>185</v>
      </c>
      <c r="D202">
        <f>Tableau5[[#This Row],[idmarque]]</f>
        <v>201</v>
      </c>
    </row>
    <row r="203" spans="1:4" x14ac:dyDescent="0.25">
      <c r="A203">
        <v>202</v>
      </c>
      <c r="B203" t="s">
        <v>426</v>
      </c>
      <c r="D203">
        <f>Tableau5[[#This Row],[idmarque]]</f>
        <v>202</v>
      </c>
    </row>
    <row r="204" spans="1:4" x14ac:dyDescent="0.25">
      <c r="A204">
        <v>203</v>
      </c>
      <c r="B204" t="s">
        <v>427</v>
      </c>
      <c r="D204">
        <f>Tableau5[[#This Row],[idmarque]]</f>
        <v>203</v>
      </c>
    </row>
    <row r="205" spans="1:4" x14ac:dyDescent="0.25">
      <c r="A205">
        <v>204</v>
      </c>
      <c r="B205" t="s">
        <v>428</v>
      </c>
      <c r="D205">
        <f>Tableau5[[#This Row],[idmarque]]</f>
        <v>204</v>
      </c>
    </row>
    <row r="206" spans="1:4" x14ac:dyDescent="0.25">
      <c r="A206">
        <v>205</v>
      </c>
      <c r="B206" t="s">
        <v>429</v>
      </c>
      <c r="D206">
        <f>Tableau5[[#This Row],[idmarque]]</f>
        <v>205</v>
      </c>
    </row>
    <row r="207" spans="1:4" x14ac:dyDescent="0.25">
      <c r="A207">
        <v>206</v>
      </c>
      <c r="B207" t="s">
        <v>430</v>
      </c>
      <c r="D207">
        <f>Tableau5[[#This Row],[idmarque]]</f>
        <v>206</v>
      </c>
    </row>
    <row r="208" spans="1:4" x14ac:dyDescent="0.25">
      <c r="A208">
        <v>207</v>
      </c>
      <c r="B208" t="s">
        <v>431</v>
      </c>
      <c r="D208">
        <f>Tableau5[[#This Row],[idmarque]]</f>
        <v>207</v>
      </c>
    </row>
    <row r="209" spans="1:4" x14ac:dyDescent="0.25">
      <c r="A209">
        <v>208</v>
      </c>
      <c r="B209" t="s">
        <v>432</v>
      </c>
      <c r="D209">
        <f>Tableau5[[#This Row],[idmarque]]</f>
        <v>208</v>
      </c>
    </row>
    <row r="210" spans="1:4" x14ac:dyDescent="0.25">
      <c r="A210">
        <v>209</v>
      </c>
      <c r="B210" t="s">
        <v>433</v>
      </c>
      <c r="D210">
        <f>Tableau5[[#This Row],[idmarque]]</f>
        <v>209</v>
      </c>
    </row>
    <row r="211" spans="1:4" x14ac:dyDescent="0.25">
      <c r="A211">
        <v>210</v>
      </c>
      <c r="B211" t="s">
        <v>434</v>
      </c>
      <c r="D211">
        <f>Tableau5[[#This Row],[idmarque]]</f>
        <v>210</v>
      </c>
    </row>
    <row r="212" spans="1:4" x14ac:dyDescent="0.25">
      <c r="A212">
        <v>211</v>
      </c>
      <c r="B212" t="s">
        <v>435</v>
      </c>
      <c r="D212">
        <f>Tableau5[[#This Row],[idmarque]]</f>
        <v>211</v>
      </c>
    </row>
    <row r="213" spans="1:4" x14ac:dyDescent="0.25">
      <c r="A213">
        <v>212</v>
      </c>
      <c r="B213" t="s">
        <v>436</v>
      </c>
      <c r="D213">
        <f>Tableau5[[#This Row],[idmarque]]</f>
        <v>212</v>
      </c>
    </row>
    <row r="214" spans="1:4" x14ac:dyDescent="0.25">
      <c r="A214">
        <v>213</v>
      </c>
      <c r="B214" t="s">
        <v>437</v>
      </c>
      <c r="D214">
        <f>Tableau5[[#This Row],[idmarque]]</f>
        <v>213</v>
      </c>
    </row>
    <row r="215" spans="1:4" x14ac:dyDescent="0.25">
      <c r="A215">
        <v>214</v>
      </c>
      <c r="B215" t="s">
        <v>438</v>
      </c>
      <c r="D215">
        <f>Tableau5[[#This Row],[idmarque]]</f>
        <v>214</v>
      </c>
    </row>
    <row r="216" spans="1:4" x14ac:dyDescent="0.25">
      <c r="A216">
        <v>215</v>
      </c>
      <c r="B216" t="s">
        <v>439</v>
      </c>
      <c r="D216">
        <f>Tableau5[[#This Row],[idmarque]]</f>
        <v>215</v>
      </c>
    </row>
    <row r="217" spans="1:4" x14ac:dyDescent="0.25">
      <c r="A217">
        <v>216</v>
      </c>
      <c r="B217" t="s">
        <v>440</v>
      </c>
      <c r="D217">
        <f>Tableau5[[#This Row],[idmarque]]</f>
        <v>216</v>
      </c>
    </row>
    <row r="218" spans="1:4" x14ac:dyDescent="0.25">
      <c r="A218">
        <v>217</v>
      </c>
      <c r="B218" t="s">
        <v>441</v>
      </c>
      <c r="D218">
        <f>Tableau5[[#This Row],[idmarque]]</f>
        <v>217</v>
      </c>
    </row>
    <row r="219" spans="1:4" x14ac:dyDescent="0.25">
      <c r="A219">
        <v>218</v>
      </c>
      <c r="B219" t="s">
        <v>442</v>
      </c>
      <c r="D219">
        <f>Tableau5[[#This Row],[idmarque]]</f>
        <v>218</v>
      </c>
    </row>
    <row r="220" spans="1:4" x14ac:dyDescent="0.25">
      <c r="A220">
        <v>219</v>
      </c>
      <c r="B220" t="s">
        <v>443</v>
      </c>
      <c r="D220">
        <f>Tableau5[[#This Row],[idmarque]]</f>
        <v>219</v>
      </c>
    </row>
    <row r="221" spans="1:4" x14ac:dyDescent="0.25">
      <c r="A221">
        <v>220</v>
      </c>
      <c r="B221" t="s">
        <v>444</v>
      </c>
      <c r="D221">
        <f>Tableau5[[#This Row],[idmarque]]</f>
        <v>220</v>
      </c>
    </row>
    <row r="222" spans="1:4" x14ac:dyDescent="0.25">
      <c r="A222">
        <v>221</v>
      </c>
      <c r="B222" t="s">
        <v>445</v>
      </c>
      <c r="D222">
        <f>Tableau5[[#This Row],[idmarque]]</f>
        <v>221</v>
      </c>
    </row>
    <row r="223" spans="1:4" x14ac:dyDescent="0.25">
      <c r="A223">
        <v>222</v>
      </c>
      <c r="B223" t="s">
        <v>446</v>
      </c>
      <c r="D223">
        <f>Tableau5[[#This Row],[idmarque]]</f>
        <v>222</v>
      </c>
    </row>
    <row r="224" spans="1:4" x14ac:dyDescent="0.25">
      <c r="A224">
        <v>223</v>
      </c>
      <c r="B224" t="s">
        <v>447</v>
      </c>
      <c r="D224">
        <f>Tableau5[[#This Row],[idmarque]]</f>
        <v>223</v>
      </c>
    </row>
    <row r="225" spans="1:4" x14ac:dyDescent="0.25">
      <c r="A225">
        <v>224</v>
      </c>
      <c r="B225" t="s">
        <v>448</v>
      </c>
      <c r="D225">
        <f>Tableau5[[#This Row],[idmarque]]</f>
        <v>224</v>
      </c>
    </row>
    <row r="226" spans="1:4" x14ac:dyDescent="0.25">
      <c r="A226">
        <v>225</v>
      </c>
      <c r="B226" t="s">
        <v>449</v>
      </c>
      <c r="D226">
        <f>Tableau5[[#This Row],[idmarque]]</f>
        <v>225</v>
      </c>
    </row>
    <row r="227" spans="1:4" x14ac:dyDescent="0.25">
      <c r="A227">
        <v>226</v>
      </c>
      <c r="B227" t="s">
        <v>450</v>
      </c>
      <c r="D227">
        <f>Tableau5[[#This Row],[idmarque]]</f>
        <v>226</v>
      </c>
    </row>
    <row r="228" spans="1:4" x14ac:dyDescent="0.25">
      <c r="A228">
        <v>227</v>
      </c>
      <c r="B228" t="s">
        <v>451</v>
      </c>
      <c r="D228">
        <f>Tableau5[[#This Row],[idmarque]]</f>
        <v>227</v>
      </c>
    </row>
    <row r="229" spans="1:4" x14ac:dyDescent="0.25">
      <c r="A229">
        <v>228</v>
      </c>
      <c r="B229" t="s">
        <v>452</v>
      </c>
      <c r="D229">
        <f>Tableau5[[#This Row],[idmarque]]</f>
        <v>228</v>
      </c>
    </row>
    <row r="230" spans="1:4" x14ac:dyDescent="0.25">
      <c r="A230">
        <v>229</v>
      </c>
      <c r="B230" t="s">
        <v>453</v>
      </c>
      <c r="D230">
        <f>Tableau5[[#This Row],[idmarque]]</f>
        <v>229</v>
      </c>
    </row>
    <row r="231" spans="1:4" x14ac:dyDescent="0.25">
      <c r="A231">
        <v>230</v>
      </c>
      <c r="B231" t="s">
        <v>454</v>
      </c>
      <c r="D231">
        <f>Tableau5[[#This Row],[idmarque]]</f>
        <v>230</v>
      </c>
    </row>
    <row r="232" spans="1:4" x14ac:dyDescent="0.25">
      <c r="A232">
        <v>231</v>
      </c>
      <c r="B232" t="s">
        <v>455</v>
      </c>
      <c r="D232">
        <f>Tableau5[[#This Row],[idmarque]]</f>
        <v>231</v>
      </c>
    </row>
    <row r="233" spans="1:4" x14ac:dyDescent="0.25">
      <c r="A233">
        <v>232</v>
      </c>
      <c r="B233" t="s">
        <v>456</v>
      </c>
      <c r="D233">
        <f>Tableau5[[#This Row],[idmarque]]</f>
        <v>232</v>
      </c>
    </row>
    <row r="234" spans="1:4" x14ac:dyDescent="0.25">
      <c r="A234">
        <v>233</v>
      </c>
      <c r="B234" t="s">
        <v>457</v>
      </c>
      <c r="D234">
        <f>Tableau5[[#This Row],[idmarque]]</f>
        <v>233</v>
      </c>
    </row>
    <row r="235" spans="1:4" x14ac:dyDescent="0.25">
      <c r="A235">
        <v>234</v>
      </c>
      <c r="B235" t="s">
        <v>458</v>
      </c>
      <c r="D235">
        <f>Tableau5[[#This Row],[idmarque]]</f>
        <v>234</v>
      </c>
    </row>
    <row r="236" spans="1:4" x14ac:dyDescent="0.25">
      <c r="A236">
        <v>235</v>
      </c>
      <c r="B236" t="s">
        <v>459</v>
      </c>
      <c r="D236">
        <f>Tableau5[[#This Row],[idmarque]]</f>
        <v>235</v>
      </c>
    </row>
    <row r="237" spans="1:4" x14ac:dyDescent="0.25">
      <c r="A237">
        <v>236</v>
      </c>
      <c r="B237" t="s">
        <v>460</v>
      </c>
      <c r="D237">
        <f>Tableau5[[#This Row],[idmarque]]</f>
        <v>236</v>
      </c>
    </row>
    <row r="238" spans="1:4" x14ac:dyDescent="0.25">
      <c r="A238">
        <v>237</v>
      </c>
      <c r="B238" t="s">
        <v>461</v>
      </c>
      <c r="D238">
        <f>Tableau5[[#This Row],[idmarque]]</f>
        <v>237</v>
      </c>
    </row>
    <row r="239" spans="1:4" x14ac:dyDescent="0.25">
      <c r="A239">
        <v>238</v>
      </c>
      <c r="B239" t="s">
        <v>462</v>
      </c>
      <c r="D239">
        <f>Tableau5[[#This Row],[idmarque]]</f>
        <v>238</v>
      </c>
    </row>
    <row r="240" spans="1:4" x14ac:dyDescent="0.25">
      <c r="A240">
        <v>239</v>
      </c>
      <c r="B240" t="s">
        <v>463</v>
      </c>
      <c r="D240">
        <f>Tableau5[[#This Row],[idmarque]]</f>
        <v>239</v>
      </c>
    </row>
    <row r="241" spans="1:4" x14ac:dyDescent="0.25">
      <c r="A241">
        <v>240</v>
      </c>
      <c r="B241" t="s">
        <v>464</v>
      </c>
      <c r="D241">
        <f>Tableau5[[#This Row],[idmarque]]</f>
        <v>240</v>
      </c>
    </row>
    <row r="242" spans="1:4" x14ac:dyDescent="0.25">
      <c r="A242">
        <v>241</v>
      </c>
      <c r="B242" t="s">
        <v>465</v>
      </c>
      <c r="D242">
        <f>Tableau5[[#This Row],[idmarque]]</f>
        <v>241</v>
      </c>
    </row>
    <row r="243" spans="1:4" x14ac:dyDescent="0.25">
      <c r="A243">
        <v>242</v>
      </c>
      <c r="B243" t="s">
        <v>466</v>
      </c>
      <c r="D243">
        <f>Tableau5[[#This Row],[idmarque]]</f>
        <v>242</v>
      </c>
    </row>
    <row r="244" spans="1:4" x14ac:dyDescent="0.25">
      <c r="A244">
        <v>243</v>
      </c>
      <c r="B244" t="s">
        <v>467</v>
      </c>
      <c r="D244">
        <f>Tableau5[[#This Row],[idmarque]]</f>
        <v>243</v>
      </c>
    </row>
    <row r="245" spans="1:4" x14ac:dyDescent="0.25">
      <c r="A245">
        <v>244</v>
      </c>
      <c r="B245" t="s">
        <v>468</v>
      </c>
      <c r="D245">
        <f>Tableau5[[#This Row],[idmarque]]</f>
        <v>244</v>
      </c>
    </row>
    <row r="246" spans="1:4" x14ac:dyDescent="0.25">
      <c r="A246">
        <v>245</v>
      </c>
      <c r="B246" t="s">
        <v>469</v>
      </c>
      <c r="D246">
        <f>Tableau5[[#This Row],[idmarque]]</f>
        <v>245</v>
      </c>
    </row>
    <row r="247" spans="1:4" x14ac:dyDescent="0.25">
      <c r="A247">
        <v>246</v>
      </c>
      <c r="B247" t="s">
        <v>470</v>
      </c>
      <c r="D247">
        <f>Tableau5[[#This Row],[idmarque]]</f>
        <v>246</v>
      </c>
    </row>
    <row r="248" spans="1:4" x14ac:dyDescent="0.25">
      <c r="A248">
        <v>247</v>
      </c>
      <c r="B248" t="s">
        <v>471</v>
      </c>
      <c r="D248">
        <f>Tableau5[[#This Row],[idmarque]]</f>
        <v>247</v>
      </c>
    </row>
    <row r="249" spans="1:4" x14ac:dyDescent="0.25">
      <c r="A249">
        <v>248</v>
      </c>
      <c r="B249" t="s">
        <v>472</v>
      </c>
      <c r="D249">
        <f>Tableau5[[#This Row],[idmarque]]</f>
        <v>248</v>
      </c>
    </row>
    <row r="250" spans="1:4" x14ac:dyDescent="0.25">
      <c r="A250">
        <v>249</v>
      </c>
      <c r="B250" t="s">
        <v>473</v>
      </c>
      <c r="D250">
        <f>Tableau5[[#This Row],[idmarque]]</f>
        <v>249</v>
      </c>
    </row>
    <row r="251" spans="1:4" x14ac:dyDescent="0.25">
      <c r="A251">
        <v>250</v>
      </c>
      <c r="B251" t="s">
        <v>474</v>
      </c>
      <c r="D251">
        <f>Tableau5[[#This Row],[idmarque]]</f>
        <v>250</v>
      </c>
    </row>
    <row r="252" spans="1:4" x14ac:dyDescent="0.25">
      <c r="A252">
        <v>251</v>
      </c>
      <c r="B252" t="s">
        <v>475</v>
      </c>
      <c r="D252">
        <f>Tableau5[[#This Row],[idmarque]]</f>
        <v>251</v>
      </c>
    </row>
    <row r="253" spans="1:4" x14ac:dyDescent="0.25">
      <c r="A253">
        <v>252</v>
      </c>
      <c r="B253" t="s">
        <v>476</v>
      </c>
      <c r="D253">
        <f>Tableau5[[#This Row],[idmarque]]</f>
        <v>252</v>
      </c>
    </row>
    <row r="254" spans="1:4" x14ac:dyDescent="0.25">
      <c r="A254">
        <v>253</v>
      </c>
      <c r="B254" t="s">
        <v>477</v>
      </c>
      <c r="D254">
        <f>Tableau5[[#This Row],[idmarque]]</f>
        <v>253</v>
      </c>
    </row>
    <row r="255" spans="1:4" x14ac:dyDescent="0.25">
      <c r="A255">
        <v>254</v>
      </c>
      <c r="B255" t="s">
        <v>478</v>
      </c>
      <c r="D255">
        <f>Tableau5[[#This Row],[idmarque]]</f>
        <v>254</v>
      </c>
    </row>
    <row r="256" spans="1:4" x14ac:dyDescent="0.25">
      <c r="A256">
        <v>255</v>
      </c>
      <c r="B256" t="s">
        <v>479</v>
      </c>
      <c r="D256">
        <f>Tableau5[[#This Row],[idmarque]]</f>
        <v>255</v>
      </c>
    </row>
    <row r="257" spans="1:4" x14ac:dyDescent="0.25">
      <c r="A257">
        <v>256</v>
      </c>
      <c r="B257" t="s">
        <v>480</v>
      </c>
      <c r="D257">
        <f>Tableau5[[#This Row],[idmarque]]</f>
        <v>256</v>
      </c>
    </row>
    <row r="258" spans="1:4" x14ac:dyDescent="0.25">
      <c r="A258">
        <v>257</v>
      </c>
      <c r="B258" t="s">
        <v>481</v>
      </c>
      <c r="D258">
        <f>Tableau5[[#This Row],[idmarque]]</f>
        <v>257</v>
      </c>
    </row>
    <row r="259" spans="1:4" x14ac:dyDescent="0.25">
      <c r="A259">
        <v>258</v>
      </c>
      <c r="B259" t="s">
        <v>482</v>
      </c>
      <c r="D259">
        <f>Tableau5[[#This Row],[idmarque]]</f>
        <v>258</v>
      </c>
    </row>
    <row r="260" spans="1:4" x14ac:dyDescent="0.25">
      <c r="A260">
        <v>259</v>
      </c>
      <c r="B260" t="s">
        <v>483</v>
      </c>
      <c r="D260">
        <f>Tableau5[[#This Row],[idmarque]]</f>
        <v>259</v>
      </c>
    </row>
    <row r="261" spans="1:4" x14ac:dyDescent="0.25">
      <c r="A261">
        <v>260</v>
      </c>
      <c r="B261" t="s">
        <v>484</v>
      </c>
      <c r="D261">
        <f>Tableau5[[#This Row],[idmarque]]</f>
        <v>260</v>
      </c>
    </row>
    <row r="262" spans="1:4" x14ac:dyDescent="0.25">
      <c r="A262">
        <v>261</v>
      </c>
      <c r="B262" t="s">
        <v>485</v>
      </c>
      <c r="D262">
        <f>Tableau5[[#This Row],[idmarque]]</f>
        <v>261</v>
      </c>
    </row>
    <row r="263" spans="1:4" x14ac:dyDescent="0.25">
      <c r="A263">
        <v>262</v>
      </c>
      <c r="B263" t="s">
        <v>486</v>
      </c>
      <c r="D263">
        <f>Tableau5[[#This Row],[idmarque]]</f>
        <v>262</v>
      </c>
    </row>
    <row r="264" spans="1:4" x14ac:dyDescent="0.25">
      <c r="A264">
        <v>263</v>
      </c>
      <c r="B264" t="s">
        <v>487</v>
      </c>
      <c r="D264">
        <f>Tableau5[[#This Row],[idmarque]]</f>
        <v>263</v>
      </c>
    </row>
    <row r="265" spans="1:4" x14ac:dyDescent="0.25">
      <c r="A265">
        <v>264</v>
      </c>
      <c r="B265" t="s">
        <v>488</v>
      </c>
      <c r="D265">
        <f>Tableau5[[#This Row],[idmarque]]</f>
        <v>264</v>
      </c>
    </row>
    <row r="266" spans="1:4" x14ac:dyDescent="0.25">
      <c r="A266">
        <v>265</v>
      </c>
      <c r="B266" t="s">
        <v>489</v>
      </c>
      <c r="D266">
        <f>Tableau5[[#This Row],[idmarque]]</f>
        <v>265</v>
      </c>
    </row>
    <row r="267" spans="1:4" x14ac:dyDescent="0.25">
      <c r="A267">
        <v>266</v>
      </c>
      <c r="B267" t="s">
        <v>490</v>
      </c>
      <c r="D267">
        <f>Tableau5[[#This Row],[idmarque]]</f>
        <v>266</v>
      </c>
    </row>
    <row r="268" spans="1:4" x14ac:dyDescent="0.25">
      <c r="A268">
        <v>267</v>
      </c>
      <c r="B268" t="s">
        <v>491</v>
      </c>
      <c r="D268">
        <f>Tableau5[[#This Row],[idmarque]]</f>
        <v>267</v>
      </c>
    </row>
    <row r="269" spans="1:4" x14ac:dyDescent="0.25">
      <c r="A269">
        <v>268</v>
      </c>
      <c r="B269" t="s">
        <v>492</v>
      </c>
      <c r="D269">
        <f>Tableau5[[#This Row],[idmarque]]</f>
        <v>268</v>
      </c>
    </row>
    <row r="270" spans="1:4" x14ac:dyDescent="0.25">
      <c r="A270">
        <v>269</v>
      </c>
      <c r="B270" t="s">
        <v>493</v>
      </c>
      <c r="D270">
        <f>Tableau5[[#This Row],[idmarque]]</f>
        <v>269</v>
      </c>
    </row>
    <row r="271" spans="1:4" x14ac:dyDescent="0.25">
      <c r="A271">
        <v>270</v>
      </c>
      <c r="B271" t="s">
        <v>494</v>
      </c>
      <c r="D271">
        <f>Tableau5[[#This Row],[idmarque]]</f>
        <v>270</v>
      </c>
    </row>
    <row r="272" spans="1:4" x14ac:dyDescent="0.25">
      <c r="A272">
        <v>271</v>
      </c>
      <c r="B272" t="s">
        <v>495</v>
      </c>
      <c r="D272">
        <f>Tableau5[[#This Row],[idmarque]]</f>
        <v>271</v>
      </c>
    </row>
    <row r="273" spans="1:4" x14ac:dyDescent="0.25">
      <c r="A273">
        <v>272</v>
      </c>
      <c r="B273" t="s">
        <v>496</v>
      </c>
      <c r="D273">
        <f>Tableau5[[#This Row],[idmarque]]</f>
        <v>272</v>
      </c>
    </row>
    <row r="274" spans="1:4" x14ac:dyDescent="0.25">
      <c r="A274">
        <v>273</v>
      </c>
      <c r="B274" t="s">
        <v>497</v>
      </c>
      <c r="D274">
        <f>Tableau5[[#This Row],[idmarque]]</f>
        <v>273</v>
      </c>
    </row>
    <row r="275" spans="1:4" x14ac:dyDescent="0.25">
      <c r="A275">
        <v>274</v>
      </c>
      <c r="B275" t="s">
        <v>498</v>
      </c>
      <c r="D275">
        <f>Tableau5[[#This Row],[idmarque]]</f>
        <v>274</v>
      </c>
    </row>
    <row r="276" spans="1:4" x14ac:dyDescent="0.25">
      <c r="A276">
        <v>275</v>
      </c>
      <c r="B276" t="s">
        <v>499</v>
      </c>
      <c r="D276">
        <f>Tableau5[[#This Row],[idmarque]]</f>
        <v>275</v>
      </c>
    </row>
    <row r="277" spans="1:4" x14ac:dyDescent="0.25">
      <c r="A277">
        <v>276</v>
      </c>
      <c r="B277" t="s">
        <v>500</v>
      </c>
      <c r="D277">
        <f>Tableau5[[#This Row],[idmarque]]</f>
        <v>276</v>
      </c>
    </row>
    <row r="278" spans="1:4" x14ac:dyDescent="0.25">
      <c r="A278">
        <v>277</v>
      </c>
      <c r="B278" t="s">
        <v>501</v>
      </c>
      <c r="D278">
        <f>Tableau5[[#This Row],[idmarque]]</f>
        <v>277</v>
      </c>
    </row>
    <row r="279" spans="1:4" x14ac:dyDescent="0.25">
      <c r="A279">
        <v>278</v>
      </c>
      <c r="B279" t="s">
        <v>502</v>
      </c>
      <c r="D279">
        <f>Tableau5[[#This Row],[idmarque]]</f>
        <v>278</v>
      </c>
    </row>
    <row r="280" spans="1:4" x14ac:dyDescent="0.25">
      <c r="A280">
        <v>279</v>
      </c>
      <c r="B280" t="s">
        <v>503</v>
      </c>
      <c r="D280">
        <f>Tableau5[[#This Row],[idmarque]]</f>
        <v>279</v>
      </c>
    </row>
    <row r="281" spans="1:4" x14ac:dyDescent="0.25">
      <c r="A281">
        <v>280</v>
      </c>
      <c r="B281" t="s">
        <v>504</v>
      </c>
      <c r="D281">
        <f>Tableau5[[#This Row],[idmarque]]</f>
        <v>280</v>
      </c>
    </row>
    <row r="282" spans="1:4" x14ac:dyDescent="0.25">
      <c r="A282">
        <v>281</v>
      </c>
      <c r="B282" t="s">
        <v>505</v>
      </c>
      <c r="D282">
        <f>Tableau5[[#This Row],[idmarque]]</f>
        <v>281</v>
      </c>
    </row>
    <row r="283" spans="1:4" x14ac:dyDescent="0.25">
      <c r="A283">
        <v>282</v>
      </c>
      <c r="B283" t="s">
        <v>506</v>
      </c>
      <c r="D283">
        <f>Tableau5[[#This Row],[idmarque]]</f>
        <v>282</v>
      </c>
    </row>
    <row r="284" spans="1:4" x14ac:dyDescent="0.25">
      <c r="A284">
        <v>283</v>
      </c>
      <c r="B284" t="s">
        <v>507</v>
      </c>
      <c r="D284">
        <f>Tableau5[[#This Row],[idmarque]]</f>
        <v>283</v>
      </c>
    </row>
    <row r="285" spans="1:4" x14ac:dyDescent="0.25">
      <c r="A285">
        <v>284</v>
      </c>
      <c r="B285" t="s">
        <v>508</v>
      </c>
      <c r="D285">
        <f>Tableau5[[#This Row],[idmarque]]</f>
        <v>284</v>
      </c>
    </row>
    <row r="286" spans="1:4" x14ac:dyDescent="0.25">
      <c r="A286">
        <v>285</v>
      </c>
      <c r="B286" t="s">
        <v>509</v>
      </c>
      <c r="D286">
        <f>Tableau5[[#This Row],[idmarque]]</f>
        <v>285</v>
      </c>
    </row>
    <row r="287" spans="1:4" x14ac:dyDescent="0.25">
      <c r="A287">
        <v>286</v>
      </c>
      <c r="B287" t="s">
        <v>510</v>
      </c>
      <c r="D287">
        <f>Tableau5[[#This Row],[idmarque]]</f>
        <v>286</v>
      </c>
    </row>
    <row r="288" spans="1:4" x14ac:dyDescent="0.25">
      <c r="A288">
        <v>287</v>
      </c>
      <c r="B288" t="s">
        <v>511</v>
      </c>
      <c r="D288">
        <f>Tableau5[[#This Row],[idmarque]]</f>
        <v>287</v>
      </c>
    </row>
    <row r="289" spans="1:4" x14ac:dyDescent="0.25">
      <c r="A289">
        <v>288</v>
      </c>
      <c r="B289" t="s">
        <v>512</v>
      </c>
      <c r="D289">
        <f>Tableau5[[#This Row],[idmarque]]</f>
        <v>288</v>
      </c>
    </row>
    <row r="290" spans="1:4" x14ac:dyDescent="0.25">
      <c r="A290">
        <v>289</v>
      </c>
      <c r="B290" t="s">
        <v>513</v>
      </c>
      <c r="D290">
        <f>Tableau5[[#This Row],[idmarque]]</f>
        <v>289</v>
      </c>
    </row>
    <row r="291" spans="1:4" x14ac:dyDescent="0.25">
      <c r="A291">
        <v>290</v>
      </c>
      <c r="B291" t="s">
        <v>514</v>
      </c>
      <c r="D291">
        <f>Tableau5[[#This Row],[idmarque]]</f>
        <v>290</v>
      </c>
    </row>
    <row r="292" spans="1:4" x14ac:dyDescent="0.25">
      <c r="A292">
        <v>291</v>
      </c>
      <c r="B292" t="s">
        <v>515</v>
      </c>
      <c r="D292">
        <f>Tableau5[[#This Row],[idmarque]]</f>
        <v>291</v>
      </c>
    </row>
    <row r="293" spans="1:4" x14ac:dyDescent="0.25">
      <c r="A293">
        <v>292</v>
      </c>
      <c r="B293" t="s">
        <v>516</v>
      </c>
      <c r="D293">
        <f>Tableau5[[#This Row],[idmarque]]</f>
        <v>292</v>
      </c>
    </row>
    <row r="294" spans="1:4" x14ac:dyDescent="0.25">
      <c r="A294">
        <v>293</v>
      </c>
      <c r="B294" t="s">
        <v>517</v>
      </c>
      <c r="D294">
        <f>Tableau5[[#This Row],[idmarque]]</f>
        <v>293</v>
      </c>
    </row>
    <row r="295" spans="1:4" x14ac:dyDescent="0.25">
      <c r="A295">
        <v>294</v>
      </c>
      <c r="B295" t="s">
        <v>518</v>
      </c>
      <c r="D295">
        <f>Tableau5[[#This Row],[idmarque]]</f>
        <v>294</v>
      </c>
    </row>
    <row r="296" spans="1:4" x14ac:dyDescent="0.25">
      <c r="A296">
        <v>295</v>
      </c>
      <c r="B296" t="s">
        <v>519</v>
      </c>
      <c r="D296">
        <f>Tableau5[[#This Row],[idmarque]]</f>
        <v>295</v>
      </c>
    </row>
    <row r="297" spans="1:4" x14ac:dyDescent="0.25">
      <c r="A297">
        <v>296</v>
      </c>
      <c r="B297" t="s">
        <v>520</v>
      </c>
      <c r="D297">
        <f>Tableau5[[#This Row],[idmarque]]</f>
        <v>296</v>
      </c>
    </row>
    <row r="298" spans="1:4" x14ac:dyDescent="0.25">
      <c r="A298">
        <v>297</v>
      </c>
      <c r="B298" t="s">
        <v>521</v>
      </c>
      <c r="D298">
        <f>Tableau5[[#This Row],[idmarque]]</f>
        <v>297</v>
      </c>
    </row>
    <row r="299" spans="1:4" x14ac:dyDescent="0.25">
      <c r="A299">
        <v>298</v>
      </c>
      <c r="B299" t="s">
        <v>522</v>
      </c>
      <c r="D299">
        <f>Tableau5[[#This Row],[idmarque]]</f>
        <v>298</v>
      </c>
    </row>
    <row r="300" spans="1:4" x14ac:dyDescent="0.25">
      <c r="A300">
        <v>299</v>
      </c>
      <c r="B300" t="s">
        <v>523</v>
      </c>
      <c r="D300">
        <f>Tableau5[[#This Row],[idmarque]]</f>
        <v>299</v>
      </c>
    </row>
    <row r="301" spans="1:4" x14ac:dyDescent="0.25">
      <c r="A301">
        <v>300</v>
      </c>
      <c r="B301" t="s">
        <v>524</v>
      </c>
      <c r="D301">
        <f>Tableau5[[#This Row],[idmarque]]</f>
        <v>300</v>
      </c>
    </row>
    <row r="302" spans="1:4" x14ac:dyDescent="0.25">
      <c r="A302">
        <v>301</v>
      </c>
      <c r="B302" t="s">
        <v>525</v>
      </c>
      <c r="D302">
        <f>Tableau5[[#This Row],[idmarque]]</f>
        <v>301</v>
      </c>
    </row>
    <row r="303" spans="1:4" x14ac:dyDescent="0.25">
      <c r="A303">
        <v>302</v>
      </c>
      <c r="B303" t="s">
        <v>526</v>
      </c>
      <c r="D303">
        <f>Tableau5[[#This Row],[idmarque]]</f>
        <v>302</v>
      </c>
    </row>
    <row r="304" spans="1:4" x14ac:dyDescent="0.25">
      <c r="A304">
        <v>303</v>
      </c>
      <c r="B304" t="s">
        <v>527</v>
      </c>
      <c r="D304">
        <f>Tableau5[[#This Row],[idmarque]]</f>
        <v>303</v>
      </c>
    </row>
    <row r="305" spans="1:4" x14ac:dyDescent="0.25">
      <c r="A305">
        <v>304</v>
      </c>
      <c r="B305" t="s">
        <v>528</v>
      </c>
      <c r="D305">
        <f>Tableau5[[#This Row],[idmarque]]</f>
        <v>304</v>
      </c>
    </row>
    <row r="306" spans="1:4" x14ac:dyDescent="0.25">
      <c r="A306">
        <v>305</v>
      </c>
      <c r="B306" t="s">
        <v>529</v>
      </c>
      <c r="D306">
        <f>Tableau5[[#This Row],[idmarque]]</f>
        <v>305</v>
      </c>
    </row>
    <row r="307" spans="1:4" x14ac:dyDescent="0.25">
      <c r="A307">
        <v>306</v>
      </c>
      <c r="B307" t="s">
        <v>530</v>
      </c>
      <c r="D307">
        <f>Tableau5[[#This Row],[idmarque]]</f>
        <v>306</v>
      </c>
    </row>
    <row r="308" spans="1:4" x14ac:dyDescent="0.25">
      <c r="A308">
        <v>307</v>
      </c>
      <c r="B308" t="s">
        <v>531</v>
      </c>
      <c r="D308">
        <f>Tableau5[[#This Row],[idmarque]]</f>
        <v>307</v>
      </c>
    </row>
    <row r="309" spans="1:4" x14ac:dyDescent="0.25">
      <c r="A309">
        <v>308</v>
      </c>
      <c r="B309" t="s">
        <v>532</v>
      </c>
      <c r="D309">
        <f>Tableau5[[#This Row],[idmarque]]</f>
        <v>308</v>
      </c>
    </row>
    <row r="310" spans="1:4" x14ac:dyDescent="0.25">
      <c r="A310">
        <v>309</v>
      </c>
      <c r="B310" t="s">
        <v>533</v>
      </c>
      <c r="D310">
        <f>Tableau5[[#This Row],[idmarque]]</f>
        <v>309</v>
      </c>
    </row>
    <row r="311" spans="1:4" x14ac:dyDescent="0.25">
      <c r="A311">
        <v>310</v>
      </c>
      <c r="B311" t="s">
        <v>534</v>
      </c>
      <c r="D311">
        <f>Tableau5[[#This Row],[idmarque]]</f>
        <v>310</v>
      </c>
    </row>
    <row r="312" spans="1:4" x14ac:dyDescent="0.25">
      <c r="A312">
        <v>311</v>
      </c>
      <c r="B312" t="s">
        <v>535</v>
      </c>
      <c r="D312">
        <f>Tableau5[[#This Row],[idmarque]]</f>
        <v>311</v>
      </c>
    </row>
    <row r="313" spans="1:4" x14ac:dyDescent="0.25">
      <c r="A313">
        <v>312</v>
      </c>
      <c r="B313" t="s">
        <v>536</v>
      </c>
      <c r="D313">
        <f>Tableau5[[#This Row],[idmarque]]</f>
        <v>312</v>
      </c>
    </row>
    <row r="314" spans="1:4" x14ac:dyDescent="0.25">
      <c r="A314">
        <v>313</v>
      </c>
      <c r="B314" t="s">
        <v>537</v>
      </c>
      <c r="D314">
        <f>Tableau5[[#This Row],[idmarque]]</f>
        <v>313</v>
      </c>
    </row>
    <row r="315" spans="1:4" x14ac:dyDescent="0.25">
      <c r="A315">
        <v>314</v>
      </c>
      <c r="B315" t="s">
        <v>538</v>
      </c>
      <c r="D315">
        <f>Tableau5[[#This Row],[idmarque]]</f>
        <v>314</v>
      </c>
    </row>
    <row r="316" spans="1:4" x14ac:dyDescent="0.25">
      <c r="A316">
        <v>315</v>
      </c>
      <c r="B316" t="s">
        <v>539</v>
      </c>
      <c r="D316">
        <f>Tableau5[[#This Row],[idmarque]]</f>
        <v>315</v>
      </c>
    </row>
    <row r="317" spans="1:4" x14ac:dyDescent="0.25">
      <c r="A317">
        <v>316</v>
      </c>
      <c r="B317" t="s">
        <v>540</v>
      </c>
      <c r="D317">
        <f>Tableau5[[#This Row],[idmarque]]</f>
        <v>316</v>
      </c>
    </row>
    <row r="318" spans="1:4" x14ac:dyDescent="0.25">
      <c r="A318">
        <v>317</v>
      </c>
      <c r="B318" t="s">
        <v>541</v>
      </c>
      <c r="D318">
        <f>Tableau5[[#This Row],[idmarque]]</f>
        <v>317</v>
      </c>
    </row>
    <row r="319" spans="1:4" x14ac:dyDescent="0.25">
      <c r="A319">
        <v>318</v>
      </c>
      <c r="B319" t="s">
        <v>542</v>
      </c>
      <c r="D319">
        <f>Tableau5[[#This Row],[idmarque]]</f>
        <v>318</v>
      </c>
    </row>
    <row r="320" spans="1:4" x14ac:dyDescent="0.25">
      <c r="A320">
        <v>319</v>
      </c>
      <c r="B320" t="s">
        <v>543</v>
      </c>
      <c r="D320">
        <f>Tableau5[[#This Row],[idmarque]]</f>
        <v>319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Adresse</vt:lpstr>
      <vt:lpstr>Avis</vt:lpstr>
      <vt:lpstr>CarteBancaire</vt:lpstr>
      <vt:lpstr>Categorie</vt:lpstr>
      <vt:lpstr>Client</vt:lpstr>
      <vt:lpstr>CodePromo</vt:lpstr>
      <vt:lpstr>Commande</vt:lpstr>
      <vt:lpstr>LigneCommande</vt:lpstr>
      <vt:lpstr>Marque</vt:lpstr>
      <vt:lpstr>Produit</vt:lpstr>
      <vt:lpstr>SousCat_Produit</vt:lpstr>
      <vt:lpstr>SousCategorie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 BOUTELEUX</dc:creator>
  <cp:lastModifiedBy>Florian BOUTELEUX</cp:lastModifiedBy>
  <dcterms:created xsi:type="dcterms:W3CDTF">2021-05-11T11:44:03Z</dcterms:created>
  <dcterms:modified xsi:type="dcterms:W3CDTF">2021-05-12T09:58:21Z</dcterms:modified>
</cp:coreProperties>
</file>