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Comand_format" sheetId="1" r:id="rId1"/>
    <sheet name="param I" sheetId="2" r:id="rId2"/>
    <sheet name="param_I_bits" sheetId="5" r:id="rId3"/>
    <sheet name="param II" sheetId="6" r:id="rId4"/>
    <sheet name="param_II_bits" sheetId="7" r:id="rId5"/>
  </sheets>
  <calcPr calcId="145621"/>
</workbook>
</file>

<file path=xl/calcChain.xml><?xml version="1.0" encoding="utf-8"?>
<calcChain xmlns="http://schemas.openxmlformats.org/spreadsheetml/2006/main">
  <c r="R13" i="7" l="1"/>
  <c r="O18" i="7"/>
  <c r="M18" i="7"/>
  <c r="K18" i="7"/>
  <c r="I18" i="7"/>
  <c r="G18" i="7"/>
  <c r="R15" i="7"/>
  <c r="R14" i="7"/>
  <c r="O15" i="7"/>
  <c r="O14" i="7"/>
  <c r="M15" i="7"/>
  <c r="M14" i="7"/>
  <c r="K15" i="7"/>
  <c r="K14" i="7"/>
  <c r="I15" i="7"/>
  <c r="I14" i="7"/>
  <c r="G15" i="7"/>
  <c r="G14" i="7"/>
  <c r="E15" i="7"/>
  <c r="E14" i="7"/>
  <c r="R12" i="7"/>
  <c r="R11" i="7"/>
  <c r="R10" i="7"/>
  <c r="R9" i="7"/>
  <c r="R8" i="7"/>
  <c r="R7" i="7"/>
  <c r="R6" i="7"/>
  <c r="R5" i="7"/>
  <c r="R4" i="7"/>
  <c r="R3" i="7"/>
  <c r="R2" i="7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R18" i="7" l="1"/>
  <c r="E18" i="7"/>
  <c r="M17" i="5"/>
  <c r="G13" i="7"/>
  <c r="G12" i="7"/>
  <c r="G11" i="7"/>
  <c r="G10" i="7"/>
  <c r="G9" i="7"/>
  <c r="G8" i="7"/>
  <c r="G7" i="7"/>
  <c r="G6" i="7"/>
  <c r="G5" i="7"/>
  <c r="G4" i="7"/>
  <c r="G3" i="7"/>
  <c r="G2" i="7"/>
  <c r="K13" i="7"/>
  <c r="K12" i="7"/>
  <c r="K11" i="7"/>
  <c r="K10" i="7"/>
  <c r="K9" i="7"/>
  <c r="K8" i="7"/>
  <c r="K7" i="7"/>
  <c r="K6" i="7"/>
  <c r="K5" i="7"/>
  <c r="K4" i="7"/>
  <c r="K3" i="7"/>
  <c r="K2" i="7"/>
  <c r="M13" i="7"/>
  <c r="M12" i="7"/>
  <c r="M11" i="7"/>
  <c r="M10" i="7"/>
  <c r="M9" i="7"/>
  <c r="M8" i="7"/>
  <c r="M7" i="7"/>
  <c r="M6" i="7"/>
  <c r="M5" i="7"/>
  <c r="M4" i="7"/>
  <c r="M3" i="7"/>
  <c r="M2" i="7"/>
  <c r="I13" i="7"/>
  <c r="I12" i="7"/>
  <c r="I11" i="7"/>
  <c r="I10" i="7"/>
  <c r="I9" i="7"/>
  <c r="I8" i="7"/>
  <c r="I7" i="7"/>
  <c r="I6" i="7"/>
  <c r="I5" i="7"/>
  <c r="I4" i="7"/>
  <c r="I3" i="7"/>
  <c r="I2" i="7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O13" i="7"/>
  <c r="O12" i="7"/>
  <c r="O11" i="7"/>
  <c r="O10" i="7"/>
  <c r="O9" i="7"/>
  <c r="O8" i="7"/>
  <c r="O7" i="7"/>
  <c r="O6" i="7"/>
  <c r="O5" i="7"/>
  <c r="O4" i="7"/>
  <c r="O3" i="7"/>
  <c r="O2" i="7"/>
  <c r="E13" i="7"/>
  <c r="E12" i="7"/>
  <c r="E11" i="7"/>
  <c r="E10" i="7"/>
  <c r="E9" i="7"/>
  <c r="E8" i="7"/>
  <c r="E7" i="7"/>
  <c r="E6" i="7"/>
  <c r="E5" i="7"/>
  <c r="E4" i="7"/>
  <c r="E3" i="7"/>
  <c r="E2" i="7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17" i="5" l="1"/>
  <c r="G17" i="5"/>
  <c r="E17" i="5"/>
</calcChain>
</file>

<file path=xl/sharedStrings.xml><?xml version="1.0" encoding="utf-8"?>
<sst xmlns="http://schemas.openxmlformats.org/spreadsheetml/2006/main" count="118" uniqueCount="69">
  <si>
    <t>TYPE,</t>
  </si>
  <si>
    <t>*</t>
  </si>
  <si>
    <t>BLOCK</t>
  </si>
  <si>
    <t>TEXT</t>
  </si>
  <si>
    <t>FLIP</t>
  </si>
  <si>
    <t>color (3b)</t>
  </si>
  <si>
    <t>default(1b)</t>
  </si>
  <si>
    <t>v</t>
  </si>
  <si>
    <t>bit0: red</t>
  </si>
  <si>
    <t>bit1: green</t>
  </si>
  <si>
    <t>bit2: blue</t>
  </si>
  <si>
    <t>x</t>
  </si>
  <si>
    <t>0: none</t>
  </si>
  <si>
    <t>2: blank/space</t>
  </si>
  <si>
    <t>head animation(3b)</t>
  </si>
  <si>
    <t>3-7: resv</t>
  </si>
  <si>
    <t>size (2b, 0-&gt;1 max 4)</t>
  </si>
  <si>
    <t>$RTEXT,</t>
  </si>
  <si>
    <t>tail animation(3b)</t>
  </si>
  <si>
    <t>1: blink (3x in 1s)</t>
  </si>
  <si>
    <t>RESV</t>
  </si>
  <si>
    <t>0: Left</t>
  </si>
  <si>
    <t>1: Right</t>
  </si>
  <si>
    <t>2: Center</t>
  </si>
  <si>
    <t>3: Resv</t>
  </si>
  <si>
    <t>1: left-to-right</t>
  </si>
  <si>
    <t>2: right-to-left</t>
  </si>
  <si>
    <t>3: downward</t>
  </si>
  <si>
    <t>4: upward</t>
  </si>
  <si>
    <t>5-7: Resv</t>
  </si>
  <si>
    <t>Param bit</t>
  </si>
  <si>
    <t>Color</t>
  </si>
  <si>
    <t>Red</t>
  </si>
  <si>
    <t>Green</t>
  </si>
  <si>
    <t>Blue</t>
  </si>
  <si>
    <t>Fontsize</t>
  </si>
  <si>
    <t>Default</t>
  </si>
  <si>
    <t>Head Animation</t>
  </si>
  <si>
    <t>Tail Animation</t>
  </si>
  <si>
    <t>Scrolling Direction</t>
  </si>
  <si>
    <t>fontsize+=1</t>
  </si>
  <si>
    <t>1= Default</t>
  </si>
  <si>
    <t>in Second</t>
  </si>
  <si>
    <t>HEX= 0x</t>
  </si>
  <si>
    <t>Scrolling Direction(4b)</t>
  </si>
  <si>
    <t>Resv(2b)</t>
  </si>
  <si>
    <t>EXAMPLE BLOCK</t>
  </si>
  <si>
    <t>0=TEXT</t>
  </si>
  <si>
    <t>1=BLOCK</t>
  </si>
  <si>
    <t>HEAD BLANK</t>
  </si>
  <si>
    <t>HEAD BLINK</t>
  </si>
  <si>
    <t>FLIP UPWARD</t>
  </si>
  <si>
    <t>FLIP DOWNWARD</t>
  </si>
  <si>
    <t>HEAD BLANK,TAIL BLANK</t>
  </si>
  <si>
    <t>HEAD BLINK;TAIL BLINK</t>
  </si>
  <si>
    <r>
      <t>"text1</t>
    </r>
    <r>
      <rPr>
        <sz val="11"/>
        <color theme="1"/>
        <rFont val="Calibri"/>
        <family val="2"/>
        <scheme val="minor"/>
      </rPr>
      <t>\n</t>
    </r>
    <r>
      <rPr>
        <b/>
        <sz val="11"/>
        <color theme="1"/>
        <rFont val="Calibri"/>
        <family val="2"/>
        <scheme val="minor"/>
      </rPr>
      <t>text2"</t>
    </r>
  </si>
  <si>
    <t>param1,</t>
  </si>
  <si>
    <t>param2,</t>
  </si>
  <si>
    <t>block timeout(4b in 1s)</t>
  </si>
  <si>
    <t>Block Timeout</t>
  </si>
  <si>
    <t>EXAMPLE 1 (color=red; fontsize=1)</t>
  </si>
  <si>
    <t>EXAMPLE 2 (color=red&amp;green; fontsize=2)</t>
  </si>
  <si>
    <t>Text Alignment (Horizontal) (2b)</t>
  </si>
  <si>
    <t>Text Alignment (Vertical) (2b)</t>
  </si>
  <si>
    <t>0: Center</t>
  </si>
  <si>
    <t>1: Up</t>
  </si>
  <si>
    <t>2: Resv</t>
  </si>
  <si>
    <t>Text Alignment (Vertical)</t>
  </si>
  <si>
    <t>Text Alignment (Horizontal)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</si>
</sst>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0" tint="-0.24994659260841701"/>
      <name val="Calibri"/>
      <family val="2"/>
      <scheme val="minor"/>
    </font>
    <font>
      <sz val="11"/>
      <color theme="0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indent="1"/>
    </xf>
    <xf numFmtId="20" fontId="0" fillId="0" borderId="0" xfId="0" applyNumberFormat="1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7" xfId="0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7" xfId="0" applyFont="1" applyBorder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A3" sqref="A3:F3"/>
    </sheetView>
  </sheetViews>
  <sheetFormatPr defaultRowHeight="15" x14ac:dyDescent="0.25"/>
  <cols>
    <col min="5" max="5" width="14.28515625" bestFit="1" customWidth="1"/>
    <col min="6" max="6" width="2" bestFit="1" customWidth="1"/>
  </cols>
  <sheetData>
    <row r="3" spans="1:6" s="1" customFormat="1" x14ac:dyDescent="0.25">
      <c r="A3" s="1" t="s">
        <v>17</v>
      </c>
      <c r="B3" s="1" t="s">
        <v>0</v>
      </c>
      <c r="C3" s="1" t="s">
        <v>56</v>
      </c>
      <c r="D3" s="1" t="s">
        <v>57</v>
      </c>
      <c r="E3" s="1" t="s">
        <v>55</v>
      </c>
      <c r="F3" s="1" t="s">
        <v>1</v>
      </c>
    </row>
    <row r="6" spans="1:6" x14ac:dyDescent="0.25">
      <c r="B6" t="s">
        <v>47</v>
      </c>
      <c r="E6" t="s">
        <v>11</v>
      </c>
    </row>
    <row r="7" spans="1:6" x14ac:dyDescent="0.25">
      <c r="B7" t="s">
        <v>48</v>
      </c>
      <c r="E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B10" sqref="B10"/>
    </sheetView>
  </sheetViews>
  <sheetFormatPr defaultRowHeight="15" x14ac:dyDescent="0.25"/>
  <cols>
    <col min="2" max="2" width="27.7109375" bestFit="1" customWidth="1"/>
    <col min="3" max="5" width="9.140625" style="2"/>
  </cols>
  <sheetData>
    <row r="2" spans="1:5" x14ac:dyDescent="0.25">
      <c r="C2" s="2" t="s">
        <v>2</v>
      </c>
      <c r="D2" s="2" t="s">
        <v>3</v>
      </c>
      <c r="E2" s="2" t="s">
        <v>4</v>
      </c>
    </row>
    <row r="3" spans="1:5" x14ac:dyDescent="0.25">
      <c r="B3" s="1" t="s">
        <v>5</v>
      </c>
      <c r="C3" s="2" t="s">
        <v>7</v>
      </c>
      <c r="D3" s="2" t="s">
        <v>7</v>
      </c>
      <c r="E3" s="2" t="s">
        <v>7</v>
      </c>
    </row>
    <row r="4" spans="1:5" x14ac:dyDescent="0.25">
      <c r="B4" s="3" t="s">
        <v>8</v>
      </c>
    </row>
    <row r="5" spans="1:5" x14ac:dyDescent="0.25">
      <c r="A5" s="3"/>
      <c r="B5" s="3" t="s">
        <v>9</v>
      </c>
    </row>
    <row r="6" spans="1:5" x14ac:dyDescent="0.25">
      <c r="A6" s="3"/>
      <c r="B6" s="3" t="s">
        <v>10</v>
      </c>
    </row>
    <row r="7" spans="1:5" x14ac:dyDescent="0.25">
      <c r="B7" s="1" t="s">
        <v>16</v>
      </c>
    </row>
    <row r="8" spans="1:5" x14ac:dyDescent="0.25">
      <c r="B8" s="1" t="s">
        <v>6</v>
      </c>
      <c r="C8" s="2" t="s">
        <v>7</v>
      </c>
      <c r="D8" s="2" t="s">
        <v>7</v>
      </c>
      <c r="E8" s="2" t="s">
        <v>7</v>
      </c>
    </row>
    <row r="9" spans="1:5" x14ac:dyDescent="0.25">
      <c r="B9" s="1" t="s">
        <v>58</v>
      </c>
      <c r="C9" s="2" t="s">
        <v>7</v>
      </c>
      <c r="D9" s="2" t="s">
        <v>11</v>
      </c>
      <c r="E9" s="2" t="s">
        <v>11</v>
      </c>
    </row>
    <row r="10" spans="1:5" x14ac:dyDescent="0.25">
      <c r="B10" s="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70" zoomScaleNormal="70" workbookViewId="0">
      <pane xSplit="1" topLeftCell="B1" activePane="topRight" state="frozen"/>
      <selection pane="topRight" activeCell="L7" sqref="L7"/>
    </sheetView>
  </sheetViews>
  <sheetFormatPr defaultRowHeight="15" x14ac:dyDescent="0.25"/>
  <cols>
    <col min="1" max="1" width="10.140625" style="23" customWidth="1"/>
    <col min="2" max="2" width="18.5703125" style="5" customWidth="1"/>
    <col min="3" max="3" width="12" style="8" customWidth="1"/>
    <col min="4" max="4" width="9.28515625" style="5" bestFit="1" customWidth="1"/>
    <col min="5" max="5" width="9.140625" style="5"/>
    <col min="6" max="6" width="9.28515625" style="5" bestFit="1" customWidth="1"/>
    <col min="7" max="16384" width="9.140625" style="5"/>
  </cols>
  <sheetData>
    <row r="1" spans="1:13" s="10" customFormat="1" ht="74.25" customHeight="1" x14ac:dyDescent="0.25">
      <c r="A1" s="21" t="s">
        <v>30</v>
      </c>
      <c r="C1" s="11"/>
      <c r="D1" s="43" t="s">
        <v>60</v>
      </c>
      <c r="E1" s="43"/>
      <c r="F1" s="43" t="s">
        <v>61</v>
      </c>
      <c r="G1" s="43"/>
      <c r="H1" s="44" t="s">
        <v>46</v>
      </c>
      <c r="I1" s="44"/>
    </row>
    <row r="2" spans="1:13" s="17" customFormat="1" x14ac:dyDescent="0.25">
      <c r="A2" s="22">
        <v>0</v>
      </c>
      <c r="B2" s="45" t="s">
        <v>31</v>
      </c>
      <c r="C2" s="12" t="s">
        <v>32</v>
      </c>
      <c r="D2" s="17">
        <v>1</v>
      </c>
      <c r="E2" s="26">
        <f>D2*2^0</f>
        <v>1</v>
      </c>
      <c r="F2" s="17">
        <v>1</v>
      </c>
      <c r="G2" s="26">
        <f>F2*2^0</f>
        <v>1</v>
      </c>
      <c r="H2" s="17">
        <v>0</v>
      </c>
      <c r="I2" s="26">
        <f>H2*2^0</f>
        <v>0</v>
      </c>
      <c r="L2" s="40">
        <v>1</v>
      </c>
      <c r="M2" s="26">
        <f>L2*2^0</f>
        <v>1</v>
      </c>
    </row>
    <row r="3" spans="1:13" s="9" customFormat="1" x14ac:dyDescent="0.25">
      <c r="A3" s="23">
        <v>1</v>
      </c>
      <c r="B3" s="49"/>
      <c r="C3" s="13" t="s">
        <v>33</v>
      </c>
      <c r="D3" s="9">
        <v>0</v>
      </c>
      <c r="E3" s="27">
        <f>D3*2^1</f>
        <v>0</v>
      </c>
      <c r="F3" s="9">
        <v>1</v>
      </c>
      <c r="G3" s="27">
        <f>F3*2^1</f>
        <v>2</v>
      </c>
      <c r="H3" s="9">
        <v>0</v>
      </c>
      <c r="I3" s="27">
        <f>H3*2^1</f>
        <v>0</v>
      </c>
      <c r="L3" s="42">
        <v>0</v>
      </c>
      <c r="M3" s="27">
        <f>L3*2^1</f>
        <v>0</v>
      </c>
    </row>
    <row r="4" spans="1:13" s="18" customFormat="1" x14ac:dyDescent="0.25">
      <c r="A4" s="24">
        <v>2</v>
      </c>
      <c r="B4" s="46"/>
      <c r="C4" s="14" t="s">
        <v>34</v>
      </c>
      <c r="D4" s="18">
        <v>0</v>
      </c>
      <c r="E4" s="28">
        <f>D4*2^2</f>
        <v>0</v>
      </c>
      <c r="F4" s="18">
        <v>0</v>
      </c>
      <c r="G4" s="28">
        <f>F4*2^2</f>
        <v>0</v>
      </c>
      <c r="H4" s="18">
        <v>0</v>
      </c>
      <c r="I4" s="28">
        <f>H4*2^2</f>
        <v>0</v>
      </c>
      <c r="L4" s="41">
        <v>0</v>
      </c>
      <c r="M4" s="28">
        <f>L4*2^2</f>
        <v>0</v>
      </c>
    </row>
    <row r="5" spans="1:13" x14ac:dyDescent="0.25">
      <c r="A5" s="23">
        <v>3</v>
      </c>
      <c r="B5" s="49" t="s">
        <v>35</v>
      </c>
      <c r="C5" s="47" t="s">
        <v>40</v>
      </c>
      <c r="D5" s="5">
        <v>0</v>
      </c>
      <c r="E5" s="29">
        <f>D5*2^3</f>
        <v>0</v>
      </c>
      <c r="F5" s="5">
        <v>1</v>
      </c>
      <c r="G5" s="29">
        <f>F5*2^3</f>
        <v>8</v>
      </c>
      <c r="H5" s="5">
        <v>0</v>
      </c>
      <c r="I5" s="29">
        <f>H5*2^3</f>
        <v>0</v>
      </c>
      <c r="L5" s="5">
        <v>1</v>
      </c>
      <c r="M5" s="29">
        <f>L5*2^3</f>
        <v>8</v>
      </c>
    </row>
    <row r="6" spans="1:13" x14ac:dyDescent="0.25">
      <c r="A6" s="23">
        <v>4</v>
      </c>
      <c r="B6" s="49"/>
      <c r="C6" s="47"/>
      <c r="D6" s="5">
        <v>0</v>
      </c>
      <c r="E6" s="29">
        <f>D6*2^4</f>
        <v>0</v>
      </c>
      <c r="F6" s="5">
        <v>0</v>
      </c>
      <c r="G6" s="29">
        <f>F6*2^4</f>
        <v>0</v>
      </c>
      <c r="H6" s="5">
        <v>0</v>
      </c>
      <c r="I6" s="29">
        <f>H6*2^4</f>
        <v>0</v>
      </c>
      <c r="L6" s="5">
        <v>0</v>
      </c>
      <c r="M6" s="29">
        <f>L6*2^4</f>
        <v>0</v>
      </c>
    </row>
    <row r="7" spans="1:13" s="15" customFormat="1" x14ac:dyDescent="0.25">
      <c r="A7" s="25">
        <v>5</v>
      </c>
      <c r="B7" s="15" t="s">
        <v>36</v>
      </c>
      <c r="C7" s="16" t="s">
        <v>41</v>
      </c>
      <c r="D7" s="15">
        <v>0</v>
      </c>
      <c r="E7" s="30">
        <f>D7*2^5</f>
        <v>0</v>
      </c>
      <c r="F7" s="15">
        <v>1</v>
      </c>
      <c r="G7" s="30">
        <f>F7*2^5</f>
        <v>32</v>
      </c>
      <c r="H7" s="15">
        <v>0</v>
      </c>
      <c r="I7" s="30">
        <f>H7*2^5</f>
        <v>0</v>
      </c>
      <c r="L7" s="15">
        <v>1</v>
      </c>
      <c r="M7" s="30">
        <f>L7*2^5</f>
        <v>32</v>
      </c>
    </row>
    <row r="8" spans="1:13" x14ac:dyDescent="0.25">
      <c r="A8" s="23">
        <v>6</v>
      </c>
      <c r="B8" s="49" t="s">
        <v>59</v>
      </c>
      <c r="C8" s="48" t="s">
        <v>42</v>
      </c>
      <c r="D8" s="5">
        <v>1</v>
      </c>
      <c r="E8" s="29">
        <f>D8*2^6</f>
        <v>64</v>
      </c>
      <c r="F8" s="5">
        <v>0</v>
      </c>
      <c r="G8" s="29">
        <f>F8*2^6</f>
        <v>0</v>
      </c>
      <c r="H8" s="5">
        <v>1</v>
      </c>
      <c r="I8" s="29">
        <f>H8*2^6</f>
        <v>64</v>
      </c>
      <c r="L8" s="5">
        <v>0</v>
      </c>
      <c r="M8" s="29">
        <f>L8*2^6</f>
        <v>0</v>
      </c>
    </row>
    <row r="9" spans="1:13" x14ac:dyDescent="0.25">
      <c r="A9" s="23">
        <v>7</v>
      </c>
      <c r="B9" s="49"/>
      <c r="C9" s="48"/>
      <c r="D9" s="5">
        <v>0</v>
      </c>
      <c r="E9" s="29">
        <f>D9*2^7</f>
        <v>0</v>
      </c>
      <c r="F9" s="5">
        <v>0</v>
      </c>
      <c r="G9" s="29">
        <f>F9*2^7</f>
        <v>0</v>
      </c>
      <c r="H9" s="5">
        <v>0</v>
      </c>
      <c r="I9" s="29">
        <f>H9*2^7</f>
        <v>0</v>
      </c>
      <c r="L9" s="5">
        <v>0</v>
      </c>
      <c r="M9" s="29">
        <f>L9*2^7</f>
        <v>0</v>
      </c>
    </row>
    <row r="10" spans="1:13" x14ac:dyDescent="0.25">
      <c r="A10" s="23">
        <v>8</v>
      </c>
      <c r="B10" s="49"/>
      <c r="C10" s="48"/>
      <c r="D10" s="5">
        <v>0</v>
      </c>
      <c r="E10" s="29">
        <f>D10*2^8</f>
        <v>0</v>
      </c>
      <c r="F10" s="5">
        <v>0</v>
      </c>
      <c r="G10" s="29">
        <f>F10*2^8</f>
        <v>0</v>
      </c>
      <c r="H10" s="5">
        <v>1</v>
      </c>
      <c r="I10" s="29">
        <f>H10*2^8</f>
        <v>256</v>
      </c>
      <c r="L10" s="5">
        <v>0</v>
      </c>
      <c r="M10" s="29">
        <f>L10*2^8</f>
        <v>0</v>
      </c>
    </row>
    <row r="11" spans="1:13" x14ac:dyDescent="0.25">
      <c r="A11" s="23">
        <v>9</v>
      </c>
      <c r="B11" s="49"/>
      <c r="C11" s="48"/>
      <c r="D11" s="5">
        <v>0</v>
      </c>
      <c r="E11" s="29">
        <f>D11*2^9</f>
        <v>0</v>
      </c>
      <c r="F11" s="5">
        <v>0</v>
      </c>
      <c r="G11" s="29">
        <f>F11*2^9</f>
        <v>0</v>
      </c>
      <c r="H11" s="5">
        <v>0</v>
      </c>
      <c r="I11" s="29">
        <f>H11*2^9</f>
        <v>0</v>
      </c>
      <c r="L11" s="5">
        <v>0</v>
      </c>
      <c r="M11" s="29">
        <f>L11*2^9</f>
        <v>0</v>
      </c>
    </row>
    <row r="12" spans="1:13" x14ac:dyDescent="0.25">
      <c r="A12" s="23">
        <v>10</v>
      </c>
      <c r="B12" s="49"/>
      <c r="C12" s="48"/>
      <c r="D12" s="5">
        <v>0</v>
      </c>
      <c r="E12" s="29">
        <f>D12*2^10</f>
        <v>0</v>
      </c>
      <c r="F12" s="5">
        <v>0</v>
      </c>
      <c r="G12" s="29">
        <f>F12*2^10</f>
        <v>0</v>
      </c>
      <c r="H12" s="5">
        <v>0</v>
      </c>
      <c r="I12" s="29">
        <f>H12*2^10</f>
        <v>0</v>
      </c>
      <c r="L12" s="5">
        <v>0</v>
      </c>
      <c r="M12" s="29">
        <f>L12*2^10</f>
        <v>0</v>
      </c>
    </row>
    <row r="13" spans="1:13" x14ac:dyDescent="0.25">
      <c r="A13" s="23">
        <v>11</v>
      </c>
      <c r="B13" s="49"/>
      <c r="C13" s="48"/>
      <c r="D13" s="5">
        <v>0</v>
      </c>
      <c r="E13" s="29">
        <f>D13*2^11</f>
        <v>0</v>
      </c>
      <c r="F13" s="5">
        <v>0</v>
      </c>
      <c r="G13" s="29">
        <f>F13*2^11</f>
        <v>0</v>
      </c>
      <c r="H13" s="5">
        <v>0</v>
      </c>
      <c r="I13" s="29">
        <f>H13*2^11</f>
        <v>0</v>
      </c>
      <c r="L13" s="5">
        <v>0</v>
      </c>
      <c r="M13" s="29">
        <f>L13*2^11</f>
        <v>0</v>
      </c>
    </row>
    <row r="14" spans="1:13" x14ac:dyDescent="0.25">
      <c r="A14" s="23">
        <v>12</v>
      </c>
      <c r="B14" s="49"/>
      <c r="C14" s="48"/>
      <c r="D14" s="5">
        <v>0</v>
      </c>
      <c r="E14" s="29">
        <f>D14*2^12</f>
        <v>0</v>
      </c>
      <c r="F14" s="5">
        <v>0</v>
      </c>
      <c r="G14" s="29">
        <f>F14*2^12</f>
        <v>0</v>
      </c>
      <c r="H14" s="5">
        <v>0</v>
      </c>
      <c r="I14" s="29">
        <f>H14*2^12</f>
        <v>0</v>
      </c>
      <c r="L14" s="5">
        <v>0</v>
      </c>
      <c r="M14" s="29">
        <f>L14*2^12</f>
        <v>0</v>
      </c>
    </row>
    <row r="15" spans="1:13" x14ac:dyDescent="0.25">
      <c r="A15" s="23">
        <v>13</v>
      </c>
      <c r="B15" s="49"/>
      <c r="C15" s="48"/>
      <c r="D15" s="5">
        <v>0</v>
      </c>
      <c r="E15" s="29">
        <f>D15*2^13</f>
        <v>0</v>
      </c>
      <c r="F15" s="5">
        <v>0</v>
      </c>
      <c r="G15" s="29">
        <f>F15*2^13</f>
        <v>0</v>
      </c>
      <c r="H15" s="5">
        <v>0</v>
      </c>
      <c r="I15" s="29">
        <f>H15*2^13</f>
        <v>0</v>
      </c>
      <c r="L15" s="5">
        <v>0</v>
      </c>
      <c r="M15" s="29">
        <f>L15*2^13</f>
        <v>0</v>
      </c>
    </row>
    <row r="16" spans="1:13" s="17" customFormat="1" x14ac:dyDescent="0.25">
      <c r="A16" s="22">
        <v>14</v>
      </c>
      <c r="B16" s="45" t="s">
        <v>20</v>
      </c>
      <c r="C16" s="12"/>
      <c r="L16" s="40"/>
      <c r="M16" s="40"/>
    </row>
    <row r="17" spans="1:13" s="18" customFormat="1" x14ac:dyDescent="0.25">
      <c r="A17" s="24">
        <v>15</v>
      </c>
      <c r="B17" s="46"/>
      <c r="C17" s="14"/>
      <c r="D17" s="37" t="s">
        <v>43</v>
      </c>
      <c r="E17" s="38" t="str">
        <f>DEC2HEX(SUM(E2:E15))</f>
        <v>41</v>
      </c>
      <c r="F17" s="37" t="s">
        <v>43</v>
      </c>
      <c r="G17" s="39" t="str">
        <f>DEC2HEX(SUM(G2:G15))</f>
        <v>2B</v>
      </c>
      <c r="H17" s="37" t="s">
        <v>43</v>
      </c>
      <c r="I17" s="39" t="str">
        <f>DEC2HEX(SUM(I2:I15))</f>
        <v>140</v>
      </c>
      <c r="L17" s="37" t="s">
        <v>43</v>
      </c>
      <c r="M17" s="39" t="str">
        <f>DEC2HEX(SUM(M2:M15))</f>
        <v>29</v>
      </c>
    </row>
  </sheetData>
  <mergeCells count="9">
    <mergeCell ref="F1:G1"/>
    <mergeCell ref="H1:I1"/>
    <mergeCell ref="B16:B17"/>
    <mergeCell ref="C5:C6"/>
    <mergeCell ref="C8:C15"/>
    <mergeCell ref="D1:E1"/>
    <mergeCell ref="B2:B4"/>
    <mergeCell ref="B5:B6"/>
    <mergeCell ref="B8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abSelected="1" zoomScale="70" zoomScaleNormal="70" workbookViewId="0">
      <selection activeCell="B32" sqref="B32"/>
    </sheetView>
  </sheetViews>
  <sheetFormatPr defaultRowHeight="15" x14ac:dyDescent="0.25"/>
  <cols>
    <col min="2" max="2" width="38.28515625" bestFit="1" customWidth="1"/>
  </cols>
  <sheetData>
    <row r="2" spans="2:5" x14ac:dyDescent="0.25">
      <c r="C2" s="2" t="s">
        <v>2</v>
      </c>
      <c r="D2" s="2" t="s">
        <v>3</v>
      </c>
      <c r="E2" s="2" t="s">
        <v>4</v>
      </c>
    </row>
    <row r="3" spans="2:5" x14ac:dyDescent="0.25">
      <c r="B3" s="1" t="s">
        <v>14</v>
      </c>
      <c r="C3" s="2" t="s">
        <v>11</v>
      </c>
      <c r="D3" s="2" t="s">
        <v>7</v>
      </c>
      <c r="E3" s="2" t="s">
        <v>7</v>
      </c>
    </row>
    <row r="4" spans="2:5" x14ac:dyDescent="0.25">
      <c r="B4" s="3" t="s">
        <v>12</v>
      </c>
      <c r="C4" s="2"/>
      <c r="D4" s="2"/>
      <c r="E4" s="2"/>
    </row>
    <row r="5" spans="2:5" x14ac:dyDescent="0.25">
      <c r="B5" s="3" t="s">
        <v>19</v>
      </c>
      <c r="C5" s="2"/>
      <c r="D5" s="2"/>
      <c r="E5" s="2"/>
    </row>
    <row r="6" spans="2:5" x14ac:dyDescent="0.25">
      <c r="B6" s="3" t="s">
        <v>13</v>
      </c>
      <c r="C6" s="2"/>
      <c r="D6" s="2"/>
      <c r="E6" s="2"/>
    </row>
    <row r="7" spans="2:5" x14ac:dyDescent="0.25">
      <c r="B7" s="3" t="s">
        <v>15</v>
      </c>
      <c r="C7" s="2"/>
      <c r="D7" s="2"/>
      <c r="E7" s="2"/>
    </row>
    <row r="8" spans="2:5" x14ac:dyDescent="0.25">
      <c r="B8" s="1" t="s">
        <v>18</v>
      </c>
      <c r="C8" s="2" t="s">
        <v>11</v>
      </c>
      <c r="D8" s="2" t="s">
        <v>7</v>
      </c>
      <c r="E8" s="2" t="s">
        <v>7</v>
      </c>
    </row>
    <row r="9" spans="2:5" x14ac:dyDescent="0.25">
      <c r="B9" s="3" t="s">
        <v>12</v>
      </c>
      <c r="C9" s="2"/>
      <c r="D9" s="2"/>
      <c r="E9" s="2"/>
    </row>
    <row r="10" spans="2:5" x14ac:dyDescent="0.25">
      <c r="B10" s="3" t="s">
        <v>19</v>
      </c>
      <c r="C10" s="2"/>
      <c r="D10" s="2"/>
      <c r="E10" s="2"/>
    </row>
    <row r="11" spans="2:5" x14ac:dyDescent="0.25">
      <c r="B11" s="3" t="s">
        <v>13</v>
      </c>
      <c r="C11" s="2"/>
      <c r="D11" s="2"/>
      <c r="E11" s="2"/>
    </row>
    <row r="12" spans="2:5" x14ac:dyDescent="0.25">
      <c r="B12" s="3" t="s">
        <v>15</v>
      </c>
      <c r="C12" s="2"/>
      <c r="D12" s="2"/>
      <c r="E12" s="2"/>
    </row>
    <row r="13" spans="2:5" x14ac:dyDescent="0.25">
      <c r="B13" s="4" t="s">
        <v>62</v>
      </c>
      <c r="C13" s="2" t="s">
        <v>11</v>
      </c>
      <c r="D13" s="2" t="s">
        <v>7</v>
      </c>
      <c r="E13" s="2" t="s">
        <v>7</v>
      </c>
    </row>
    <row r="14" spans="2:5" x14ac:dyDescent="0.25">
      <c r="B14" s="6" t="s">
        <v>21</v>
      </c>
      <c r="C14" s="2"/>
      <c r="D14" s="2"/>
      <c r="E14" s="2"/>
    </row>
    <row r="15" spans="2:5" x14ac:dyDescent="0.25">
      <c r="B15" s="7" t="s">
        <v>22</v>
      </c>
      <c r="C15" s="2"/>
      <c r="D15" s="2"/>
      <c r="E15" s="2"/>
    </row>
    <row r="16" spans="2:5" x14ac:dyDescent="0.25">
      <c r="B16" s="7" t="s">
        <v>23</v>
      </c>
      <c r="C16" s="2"/>
      <c r="D16" s="2"/>
      <c r="E16" s="2"/>
    </row>
    <row r="17" spans="2:5" x14ac:dyDescent="0.25">
      <c r="B17" s="7" t="s">
        <v>24</v>
      </c>
      <c r="C17" s="2"/>
      <c r="D17" s="2"/>
      <c r="E17" s="2"/>
    </row>
    <row r="18" spans="2:5" x14ac:dyDescent="0.25">
      <c r="B18" s="1" t="s">
        <v>44</v>
      </c>
      <c r="C18" s="2" t="s">
        <v>11</v>
      </c>
      <c r="D18" s="2" t="s">
        <v>7</v>
      </c>
      <c r="E18" s="2" t="s">
        <v>7</v>
      </c>
    </row>
    <row r="19" spans="2:5" x14ac:dyDescent="0.25">
      <c r="B19" s="6" t="s">
        <v>12</v>
      </c>
      <c r="C19" s="2"/>
      <c r="D19" s="2"/>
      <c r="E19" s="2"/>
    </row>
    <row r="20" spans="2:5" x14ac:dyDescent="0.25">
      <c r="B20" s="3" t="s">
        <v>25</v>
      </c>
      <c r="C20" s="2"/>
      <c r="D20" s="2"/>
      <c r="E20" s="2"/>
    </row>
    <row r="21" spans="2:5" x14ac:dyDescent="0.25">
      <c r="B21" s="3" t="s">
        <v>26</v>
      </c>
      <c r="C21" s="2"/>
      <c r="D21" s="2"/>
      <c r="E21" s="2"/>
    </row>
    <row r="22" spans="2:5" x14ac:dyDescent="0.25">
      <c r="B22" s="3" t="s">
        <v>27</v>
      </c>
      <c r="C22" s="2"/>
      <c r="D22" s="2"/>
      <c r="E22" s="2"/>
    </row>
    <row r="23" spans="2:5" x14ac:dyDescent="0.25">
      <c r="B23" s="3" t="s">
        <v>28</v>
      </c>
      <c r="C23" s="2"/>
      <c r="D23" s="2"/>
      <c r="E23" s="2"/>
    </row>
    <row r="24" spans="2:5" x14ac:dyDescent="0.25">
      <c r="B24" s="3" t="s">
        <v>29</v>
      </c>
      <c r="C24" s="2"/>
      <c r="D24" s="2"/>
      <c r="E24" s="2"/>
    </row>
    <row r="25" spans="2:5" x14ac:dyDescent="0.25">
      <c r="B25" s="4" t="s">
        <v>63</v>
      </c>
      <c r="C25" s="2" t="s">
        <v>11</v>
      </c>
      <c r="D25" s="2" t="s">
        <v>7</v>
      </c>
      <c r="E25" s="2" t="s">
        <v>7</v>
      </c>
    </row>
    <row r="26" spans="2:5" x14ac:dyDescent="0.25">
      <c r="B26" s="6" t="s">
        <v>64</v>
      </c>
      <c r="C26" s="2"/>
      <c r="D26" s="2"/>
      <c r="E26" s="2"/>
    </row>
    <row r="27" spans="2:5" x14ac:dyDescent="0.25">
      <c r="B27" s="7" t="s">
        <v>65</v>
      </c>
      <c r="C27" s="2"/>
      <c r="D27" s="2"/>
      <c r="E27" s="2"/>
    </row>
    <row r="28" spans="2:5" x14ac:dyDescent="0.25">
      <c r="B28" s="7" t="s">
        <v>66</v>
      </c>
      <c r="C28" s="2"/>
      <c r="D28" s="2"/>
      <c r="E28" s="2"/>
    </row>
    <row r="29" spans="2:5" x14ac:dyDescent="0.25">
      <c r="B29" s="7" t="s">
        <v>24</v>
      </c>
      <c r="C29" s="2"/>
      <c r="D29" s="2"/>
      <c r="E29" s="2"/>
    </row>
    <row r="30" spans="2:5" x14ac:dyDescent="0.25">
      <c r="B30" s="3"/>
      <c r="C30" s="2"/>
      <c r="D30" s="2"/>
      <c r="E30" s="2"/>
    </row>
    <row r="31" spans="2:5" x14ac:dyDescent="0.25">
      <c r="B31" s="4" t="s">
        <v>45</v>
      </c>
      <c r="C31" s="2" t="s">
        <v>11</v>
      </c>
      <c r="D31" s="2" t="s">
        <v>11</v>
      </c>
      <c r="E31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J16" sqref="J16"/>
    </sheetView>
  </sheetViews>
  <sheetFormatPr defaultRowHeight="15" x14ac:dyDescent="0.25"/>
  <cols>
    <col min="2" max="2" width="17.42578125" bestFit="1" customWidth="1"/>
  </cols>
  <sheetData>
    <row r="1" spans="1:18" s="5" customFormat="1" ht="30" x14ac:dyDescent="0.25">
      <c r="A1" s="21" t="s">
        <v>30</v>
      </c>
      <c r="D1" s="46" t="s">
        <v>50</v>
      </c>
      <c r="E1" s="46"/>
      <c r="F1" s="44" t="s">
        <v>54</v>
      </c>
      <c r="G1" s="44"/>
      <c r="H1" s="46" t="s">
        <v>49</v>
      </c>
      <c r="I1" s="46"/>
      <c r="J1" s="44" t="s">
        <v>53</v>
      </c>
      <c r="K1" s="44"/>
      <c r="L1" s="46" t="s">
        <v>52</v>
      </c>
      <c r="M1" s="46"/>
      <c r="N1" s="46" t="s">
        <v>51</v>
      </c>
      <c r="O1" s="46"/>
      <c r="Q1" s="46"/>
      <c r="R1" s="46"/>
    </row>
    <row r="2" spans="1:18" s="17" customFormat="1" x14ac:dyDescent="0.25">
      <c r="A2" s="22">
        <v>0</v>
      </c>
      <c r="B2" s="45" t="s">
        <v>37</v>
      </c>
      <c r="C2" s="12"/>
      <c r="D2" s="17">
        <v>1</v>
      </c>
      <c r="E2" s="26">
        <f>D2*2^0</f>
        <v>1</v>
      </c>
      <c r="F2" s="17">
        <v>1</v>
      </c>
      <c r="G2" s="26">
        <f>F2*2^0</f>
        <v>1</v>
      </c>
      <c r="H2" s="17">
        <v>0</v>
      </c>
      <c r="I2" s="26">
        <f>H2*2^0</f>
        <v>0</v>
      </c>
      <c r="J2" s="17">
        <v>0</v>
      </c>
      <c r="K2" s="26">
        <f>J2*2^0</f>
        <v>0</v>
      </c>
      <c r="L2" s="17">
        <v>0</v>
      </c>
      <c r="M2" s="26">
        <f>L2*2^0</f>
        <v>0</v>
      </c>
      <c r="N2" s="17">
        <v>0</v>
      </c>
      <c r="O2" s="26">
        <f>N2*2^0</f>
        <v>0</v>
      </c>
      <c r="Q2" s="40">
        <v>0</v>
      </c>
      <c r="R2" s="26">
        <f>Q2*2^0</f>
        <v>0</v>
      </c>
    </row>
    <row r="3" spans="1:18" s="9" customFormat="1" x14ac:dyDescent="0.25">
      <c r="A3" s="23">
        <v>1</v>
      </c>
      <c r="B3" s="49"/>
      <c r="C3" s="13"/>
      <c r="D3" s="9">
        <v>0</v>
      </c>
      <c r="E3" s="27">
        <f>D3*2^1</f>
        <v>0</v>
      </c>
      <c r="F3" s="9">
        <v>0</v>
      </c>
      <c r="G3" s="27">
        <f>F3*2^1</f>
        <v>0</v>
      </c>
      <c r="H3" s="9">
        <v>1</v>
      </c>
      <c r="I3" s="27">
        <f>H3*2^1</f>
        <v>2</v>
      </c>
      <c r="J3" s="9">
        <v>1</v>
      </c>
      <c r="K3" s="27">
        <f>J3*2^1</f>
        <v>2</v>
      </c>
      <c r="L3" s="9">
        <v>0</v>
      </c>
      <c r="M3" s="27">
        <f>L3*2^1</f>
        <v>0</v>
      </c>
      <c r="N3" s="9">
        <v>1</v>
      </c>
      <c r="O3" s="27">
        <f>N3*2^1</f>
        <v>2</v>
      </c>
      <c r="Q3" s="42">
        <v>0</v>
      </c>
      <c r="R3" s="27">
        <f>Q3*2^1</f>
        <v>0</v>
      </c>
    </row>
    <row r="4" spans="1:18" s="18" customFormat="1" x14ac:dyDescent="0.25">
      <c r="A4" s="24">
        <v>2</v>
      </c>
      <c r="B4" s="46"/>
      <c r="C4" s="14"/>
      <c r="D4" s="18">
        <v>0</v>
      </c>
      <c r="E4" s="28">
        <f>D4*2^2</f>
        <v>0</v>
      </c>
      <c r="F4" s="18">
        <v>0</v>
      </c>
      <c r="G4" s="28">
        <f>F4*2^2</f>
        <v>0</v>
      </c>
      <c r="H4" s="18">
        <v>0</v>
      </c>
      <c r="I4" s="28">
        <f>H4*2^2</f>
        <v>0</v>
      </c>
      <c r="J4" s="18">
        <v>0</v>
      </c>
      <c r="K4" s="28">
        <f>J4*2^2</f>
        <v>0</v>
      </c>
      <c r="L4" s="18">
        <v>0</v>
      </c>
      <c r="M4" s="28">
        <f>L4*2^2</f>
        <v>0</v>
      </c>
      <c r="N4" s="18">
        <v>0</v>
      </c>
      <c r="O4" s="28">
        <f>N4*2^2</f>
        <v>0</v>
      </c>
      <c r="Q4" s="41">
        <v>0</v>
      </c>
      <c r="R4" s="28">
        <f>Q4*2^2</f>
        <v>0</v>
      </c>
    </row>
    <row r="5" spans="1:18" s="5" customFormat="1" x14ac:dyDescent="0.25">
      <c r="A5" s="23">
        <v>3</v>
      </c>
      <c r="B5" s="49" t="s">
        <v>38</v>
      </c>
      <c r="C5" s="13"/>
      <c r="D5" s="5">
        <v>0</v>
      </c>
      <c r="E5" s="29">
        <f>D5*2^3</f>
        <v>0</v>
      </c>
      <c r="F5" s="5">
        <v>1</v>
      </c>
      <c r="G5" s="29">
        <f>F5*2^3</f>
        <v>8</v>
      </c>
      <c r="H5" s="5">
        <v>0</v>
      </c>
      <c r="I5" s="29">
        <f>H5*2^3</f>
        <v>0</v>
      </c>
      <c r="J5" s="5">
        <v>0</v>
      </c>
      <c r="K5" s="29">
        <f>J5*2^3</f>
        <v>0</v>
      </c>
      <c r="L5" s="5">
        <v>0</v>
      </c>
      <c r="M5" s="29">
        <f>L5*2^3</f>
        <v>0</v>
      </c>
      <c r="N5" s="5">
        <v>0</v>
      </c>
      <c r="O5" s="29">
        <f>N5*2^3</f>
        <v>0</v>
      </c>
      <c r="Q5" s="5">
        <v>0</v>
      </c>
      <c r="R5" s="29">
        <f>Q5*2^3</f>
        <v>0</v>
      </c>
    </row>
    <row r="6" spans="1:18" s="5" customFormat="1" x14ac:dyDescent="0.25">
      <c r="A6" s="23">
        <v>4</v>
      </c>
      <c r="B6" s="49"/>
      <c r="C6" s="13"/>
      <c r="D6" s="5">
        <v>0</v>
      </c>
      <c r="E6" s="29">
        <f>D6*2^4</f>
        <v>0</v>
      </c>
      <c r="F6" s="5">
        <v>0</v>
      </c>
      <c r="G6" s="29">
        <f>F6*2^4</f>
        <v>0</v>
      </c>
      <c r="H6" s="5">
        <v>0</v>
      </c>
      <c r="I6" s="29">
        <f>H6*2^4</f>
        <v>0</v>
      </c>
      <c r="J6" s="5">
        <v>1</v>
      </c>
      <c r="K6" s="29">
        <f>J6*2^4</f>
        <v>16</v>
      </c>
      <c r="L6" s="5">
        <v>0</v>
      </c>
      <c r="M6" s="29">
        <f>L6*2^4</f>
        <v>0</v>
      </c>
      <c r="N6" s="5">
        <v>1</v>
      </c>
      <c r="O6" s="29">
        <f>N6*2^4</f>
        <v>16</v>
      </c>
      <c r="Q6" s="5">
        <v>0</v>
      </c>
      <c r="R6" s="29">
        <f>Q6*2^4</f>
        <v>0</v>
      </c>
    </row>
    <row r="7" spans="1:18" s="5" customFormat="1" x14ac:dyDescent="0.25">
      <c r="A7" s="23">
        <v>5</v>
      </c>
      <c r="B7" s="49"/>
      <c r="C7" s="13"/>
      <c r="D7" s="5">
        <v>0</v>
      </c>
      <c r="E7" s="29">
        <f>D7*2^5</f>
        <v>0</v>
      </c>
      <c r="F7" s="5">
        <v>0</v>
      </c>
      <c r="G7" s="29">
        <f>F7*2^5</f>
        <v>0</v>
      </c>
      <c r="H7" s="5">
        <v>0</v>
      </c>
      <c r="I7" s="29">
        <f>H7*2^5</f>
        <v>0</v>
      </c>
      <c r="J7" s="5">
        <v>0</v>
      </c>
      <c r="K7" s="29">
        <f>J7*2^5</f>
        <v>0</v>
      </c>
      <c r="L7" s="5">
        <v>0</v>
      </c>
      <c r="M7" s="29">
        <f>L7*2^5</f>
        <v>0</v>
      </c>
      <c r="N7" s="5">
        <v>0</v>
      </c>
      <c r="O7" s="29">
        <f>N7*2^5</f>
        <v>0</v>
      </c>
      <c r="Q7" s="5">
        <v>0</v>
      </c>
      <c r="R7" s="29">
        <f>Q7*2^5</f>
        <v>0</v>
      </c>
    </row>
    <row r="8" spans="1:18" s="17" customFormat="1" x14ac:dyDescent="0.25">
      <c r="A8" s="22">
        <v>6</v>
      </c>
      <c r="B8" s="58" t="s">
        <v>68</v>
      </c>
      <c r="C8" s="12"/>
      <c r="D8" s="17">
        <v>0</v>
      </c>
      <c r="E8" s="26">
        <f>D8*2^6</f>
        <v>0</v>
      </c>
      <c r="F8" s="17">
        <v>0</v>
      </c>
      <c r="G8" s="26">
        <f>F8*2^6</f>
        <v>0</v>
      </c>
      <c r="H8" s="17">
        <v>0</v>
      </c>
      <c r="I8" s="26">
        <f>H8*2^6</f>
        <v>0</v>
      </c>
      <c r="J8" s="17">
        <v>0</v>
      </c>
      <c r="K8" s="26">
        <f>J8*2^6</f>
        <v>0</v>
      </c>
      <c r="L8" s="17">
        <v>0</v>
      </c>
      <c r="M8" s="26">
        <f>L8*2^6</f>
        <v>0</v>
      </c>
      <c r="N8" s="17">
        <v>0</v>
      </c>
      <c r="O8" s="26">
        <f>N8*2^6</f>
        <v>0</v>
      </c>
      <c r="Q8" s="40">
        <v>0</v>
      </c>
      <c r="R8" s="26">
        <f>Q8*2^6</f>
        <v>0</v>
      </c>
    </row>
    <row r="9" spans="1:18" s="18" customFormat="1" x14ac:dyDescent="0.25">
      <c r="A9" s="24">
        <v>7</v>
      </c>
      <c r="B9" s="44"/>
      <c r="C9" s="14"/>
      <c r="D9" s="18">
        <v>0</v>
      </c>
      <c r="E9" s="28">
        <f>D9*2^7</f>
        <v>0</v>
      </c>
      <c r="F9" s="18">
        <v>0</v>
      </c>
      <c r="G9" s="28">
        <f>F9*2^7</f>
        <v>0</v>
      </c>
      <c r="H9" s="18">
        <v>0</v>
      </c>
      <c r="I9" s="28">
        <f>H9*2^7</f>
        <v>0</v>
      </c>
      <c r="J9" s="18">
        <v>0</v>
      </c>
      <c r="K9" s="28">
        <f>J9*2^7</f>
        <v>0</v>
      </c>
      <c r="L9" s="18">
        <v>1</v>
      </c>
      <c r="M9" s="28">
        <f>L9*2^7</f>
        <v>128</v>
      </c>
      <c r="N9" s="18">
        <v>1</v>
      </c>
      <c r="O9" s="28">
        <f>N9*2^7</f>
        <v>128</v>
      </c>
      <c r="Q9" s="41">
        <v>0</v>
      </c>
      <c r="R9" s="28">
        <f>Q9*2^7</f>
        <v>0</v>
      </c>
    </row>
    <row r="10" spans="1:18" s="5" customFormat="1" x14ac:dyDescent="0.25">
      <c r="A10" s="23">
        <v>8</v>
      </c>
      <c r="B10" s="50" t="s">
        <v>39</v>
      </c>
      <c r="C10" s="13"/>
      <c r="D10" s="5">
        <v>1</v>
      </c>
      <c r="E10" s="29">
        <f>D10*2^8</f>
        <v>256</v>
      </c>
      <c r="F10" s="5">
        <v>1</v>
      </c>
      <c r="G10" s="29">
        <f>F10*2^8</f>
        <v>256</v>
      </c>
      <c r="H10" s="5">
        <v>1</v>
      </c>
      <c r="I10" s="29">
        <f>H10*2^8</f>
        <v>256</v>
      </c>
      <c r="J10" s="5">
        <v>1</v>
      </c>
      <c r="K10" s="29">
        <f>J10*2^8</f>
        <v>256</v>
      </c>
      <c r="L10" s="5">
        <v>1</v>
      </c>
      <c r="M10" s="29">
        <f>L10*2^8</f>
        <v>256</v>
      </c>
      <c r="N10" s="5">
        <v>0</v>
      </c>
      <c r="O10" s="29">
        <f>N10*2^8</f>
        <v>0</v>
      </c>
      <c r="Q10" s="5">
        <v>0</v>
      </c>
      <c r="R10" s="29">
        <f>Q10*2^8</f>
        <v>0</v>
      </c>
    </row>
    <row r="11" spans="1:18" s="5" customFormat="1" x14ac:dyDescent="0.25">
      <c r="A11" s="23">
        <v>9</v>
      </c>
      <c r="B11" s="51"/>
      <c r="C11" s="13"/>
      <c r="D11" s="5">
        <v>0</v>
      </c>
      <c r="E11" s="29">
        <f>D11*2^9</f>
        <v>0</v>
      </c>
      <c r="F11" s="5">
        <v>0</v>
      </c>
      <c r="G11" s="29">
        <f>F11*2^9</f>
        <v>0</v>
      </c>
      <c r="H11" s="5">
        <v>0</v>
      </c>
      <c r="I11" s="29">
        <f>H11*2^9</f>
        <v>0</v>
      </c>
      <c r="J11" s="5">
        <v>0</v>
      </c>
      <c r="K11" s="29">
        <f>J11*2^9</f>
        <v>0</v>
      </c>
      <c r="L11" s="5">
        <v>1</v>
      </c>
      <c r="M11" s="29">
        <f>L11*2^9</f>
        <v>512</v>
      </c>
      <c r="N11" s="5">
        <v>0</v>
      </c>
      <c r="O11" s="29">
        <f>N11*2^9</f>
        <v>0</v>
      </c>
      <c r="Q11" s="5">
        <v>0</v>
      </c>
      <c r="R11" s="29">
        <f>Q11*2^9</f>
        <v>0</v>
      </c>
    </row>
    <row r="12" spans="1:18" s="5" customFormat="1" x14ac:dyDescent="0.25">
      <c r="A12" s="23">
        <v>10</v>
      </c>
      <c r="B12" s="51"/>
      <c r="C12" s="13"/>
      <c r="D12" s="5">
        <v>0</v>
      </c>
      <c r="E12" s="29">
        <f>D12*2^10</f>
        <v>0</v>
      </c>
      <c r="F12" s="5">
        <v>0</v>
      </c>
      <c r="G12" s="29">
        <f>F12*2^10</f>
        <v>0</v>
      </c>
      <c r="H12" s="5">
        <v>0</v>
      </c>
      <c r="I12" s="29">
        <f>H12*2^10</f>
        <v>0</v>
      </c>
      <c r="J12" s="5">
        <v>0</v>
      </c>
      <c r="K12" s="29">
        <f>J12*2^10</f>
        <v>0</v>
      </c>
      <c r="L12" s="5">
        <v>0</v>
      </c>
      <c r="M12" s="29">
        <f>L12*2^10</f>
        <v>0</v>
      </c>
      <c r="N12" s="5">
        <v>1</v>
      </c>
      <c r="O12" s="29">
        <f>N12*2^10</f>
        <v>1024</v>
      </c>
      <c r="Q12" s="5">
        <v>0</v>
      </c>
      <c r="R12" s="29">
        <f>Q12*2^10</f>
        <v>0</v>
      </c>
    </row>
    <row r="13" spans="1:18" s="18" customFormat="1" x14ac:dyDescent="0.25">
      <c r="A13" s="24">
        <v>11</v>
      </c>
      <c r="B13" s="52"/>
      <c r="C13" s="14"/>
      <c r="D13" s="18">
        <v>0</v>
      </c>
      <c r="E13" s="28">
        <f>D13*2^11</f>
        <v>0</v>
      </c>
      <c r="F13" s="18">
        <v>0</v>
      </c>
      <c r="G13" s="28">
        <f>F13*2^11</f>
        <v>0</v>
      </c>
      <c r="H13" s="18">
        <v>0</v>
      </c>
      <c r="I13" s="28">
        <f>H13*2^11</f>
        <v>0</v>
      </c>
      <c r="J13" s="18">
        <v>0</v>
      </c>
      <c r="K13" s="28">
        <f>J13*2^11</f>
        <v>0</v>
      </c>
      <c r="L13" s="18">
        <v>0</v>
      </c>
      <c r="M13" s="28">
        <f>L13*2^11</f>
        <v>0</v>
      </c>
      <c r="N13" s="18">
        <v>0</v>
      </c>
      <c r="O13" s="28">
        <f>N13*2^11</f>
        <v>0</v>
      </c>
      <c r="Q13" s="41">
        <v>0</v>
      </c>
      <c r="R13" s="28">
        <f>Q13*2^11</f>
        <v>0</v>
      </c>
    </row>
    <row r="14" spans="1:18" x14ac:dyDescent="0.25">
      <c r="A14" s="32">
        <v>12</v>
      </c>
      <c r="B14" s="59" t="s">
        <v>67</v>
      </c>
      <c r="C14" s="34"/>
      <c r="D14" s="61">
        <v>0</v>
      </c>
      <c r="E14" s="55">
        <f>D14*2^12</f>
        <v>0</v>
      </c>
      <c r="F14" s="61">
        <v>0</v>
      </c>
      <c r="G14" s="55">
        <f>F14*2^12</f>
        <v>0</v>
      </c>
      <c r="H14" s="61">
        <v>0</v>
      </c>
      <c r="I14" s="55">
        <f>H14*2^12</f>
        <v>0</v>
      </c>
      <c r="J14" s="61">
        <v>0</v>
      </c>
      <c r="K14" s="55">
        <f>J14*2^12</f>
        <v>0</v>
      </c>
      <c r="L14" s="61">
        <v>0</v>
      </c>
      <c r="M14" s="55">
        <f>L14*2^12</f>
        <v>0</v>
      </c>
      <c r="N14" s="61">
        <v>0</v>
      </c>
      <c r="O14" s="55">
        <f>N14*2^12</f>
        <v>0</v>
      </c>
      <c r="Q14" s="61">
        <v>1</v>
      </c>
      <c r="R14" s="55">
        <f>Q14*2^12</f>
        <v>4096</v>
      </c>
    </row>
    <row r="15" spans="1:18" x14ac:dyDescent="0.25">
      <c r="A15" s="32">
        <v>13</v>
      </c>
      <c r="B15" s="60"/>
      <c r="C15" s="35"/>
      <c r="D15" s="61">
        <v>0</v>
      </c>
      <c r="E15" s="55">
        <f>D15*2^13</f>
        <v>0</v>
      </c>
      <c r="F15" s="61">
        <v>0</v>
      </c>
      <c r="G15" s="55">
        <f>F15*2^13</f>
        <v>0</v>
      </c>
      <c r="H15" s="61">
        <v>0</v>
      </c>
      <c r="I15" s="55">
        <f>H15*2^13</f>
        <v>0</v>
      </c>
      <c r="J15" s="61">
        <v>0</v>
      </c>
      <c r="K15" s="55">
        <f>J15*2^13</f>
        <v>0</v>
      </c>
      <c r="L15" s="61">
        <v>0</v>
      </c>
      <c r="M15" s="55">
        <f>L15*2^13</f>
        <v>0</v>
      </c>
      <c r="N15" s="61">
        <v>0</v>
      </c>
      <c r="O15" s="55">
        <f>N15*2^13</f>
        <v>0</v>
      </c>
      <c r="Q15" s="61">
        <v>0</v>
      </c>
      <c r="R15" s="55">
        <f>Q15*2^13</f>
        <v>0</v>
      </c>
    </row>
    <row r="16" spans="1:18" x14ac:dyDescent="0.25">
      <c r="A16" s="32">
        <v>14</v>
      </c>
      <c r="B16" s="53" t="s">
        <v>20</v>
      </c>
      <c r="C16" s="35"/>
      <c r="E16" s="56"/>
      <c r="G16" s="56"/>
      <c r="I16" s="56"/>
      <c r="K16" s="56"/>
      <c r="M16" s="56"/>
      <c r="O16" s="56"/>
      <c r="R16" s="56"/>
    </row>
    <row r="17" spans="1:18" s="31" customFormat="1" x14ac:dyDescent="0.25">
      <c r="A17" s="33">
        <v>15</v>
      </c>
      <c r="B17" s="54"/>
      <c r="C17" s="36"/>
      <c r="E17" s="57"/>
      <c r="G17" s="57"/>
      <c r="I17" s="57"/>
      <c r="K17" s="57"/>
      <c r="M17" s="57"/>
      <c r="O17" s="57"/>
      <c r="R17" s="57"/>
    </row>
    <row r="18" spans="1:18" x14ac:dyDescent="0.25">
      <c r="D18" s="19" t="s">
        <v>43</v>
      </c>
      <c r="E18" s="20" t="str">
        <f>DEC2HEX(SUM(E2:E17))</f>
        <v>101</v>
      </c>
      <c r="F18" s="19" t="s">
        <v>43</v>
      </c>
      <c r="G18" s="20" t="str">
        <f>DEC2HEX(SUM(G2:G17))</f>
        <v>109</v>
      </c>
      <c r="H18" s="19" t="s">
        <v>43</v>
      </c>
      <c r="I18" s="20" t="str">
        <f>DEC2HEX(SUM(I2:I17))</f>
        <v>102</v>
      </c>
      <c r="J18" s="19" t="s">
        <v>43</v>
      </c>
      <c r="K18" s="20" t="str">
        <f>DEC2HEX(SUM(K2:K17))</f>
        <v>112</v>
      </c>
      <c r="L18" s="19" t="s">
        <v>43</v>
      </c>
      <c r="M18" s="20" t="str">
        <f>DEC2HEX(SUM(M2:M17))</f>
        <v>380</v>
      </c>
      <c r="N18" s="19" t="s">
        <v>43</v>
      </c>
      <c r="O18" s="20" t="str">
        <f>DEC2HEX(SUM(O2:O17))</f>
        <v>492</v>
      </c>
      <c r="Q18" s="19" t="s">
        <v>43</v>
      </c>
      <c r="R18" s="20" t="str">
        <f>DEC2HEX(SUM(R2:R17))</f>
        <v>1000</v>
      </c>
    </row>
  </sheetData>
  <mergeCells count="13">
    <mergeCell ref="Q1:R1"/>
    <mergeCell ref="B16:B17"/>
    <mergeCell ref="B14:B15"/>
    <mergeCell ref="N1:O1"/>
    <mergeCell ref="H1:I1"/>
    <mergeCell ref="L1:M1"/>
    <mergeCell ref="J1:K1"/>
    <mergeCell ref="F1:G1"/>
    <mergeCell ref="D1:E1"/>
    <mergeCell ref="B10:B13"/>
    <mergeCell ref="B2:B4"/>
    <mergeCell ref="B5:B7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Comand_format</vt:lpstr>
      <vt:lpstr>param I</vt:lpstr>
      <vt:lpstr>param_I_bits</vt:lpstr>
      <vt:lpstr>param II</vt:lpstr>
      <vt:lpstr>param_II_bits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miftakur</dc:creator>
  <cp:lastModifiedBy>miftakur</cp:lastModifiedBy>
  <dcterms:created xsi:type="dcterms:W3CDTF">2020-08-03T06:51:53Z</dcterms:created>
  <dcterms:modified xsi:type="dcterms:W3CDTF">2020-10-07T07:34:12Z</dcterms:modified>
</cp:coreProperties>
</file>