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40" yWindow="-345" windowWidth="19440" windowHeight="11640" tabRatio="500" activeTab="2"/>
  </bookViews>
  <sheets>
    <sheet name="form area" sheetId="1" r:id="rId1"/>
    <sheet name="data base" sheetId="6" r:id="rId2"/>
    <sheet name="lap. keuangan" sheetId="7" r:id="rId3"/>
    <sheet name="Sheet1" sheetId="8" r:id="rId4"/>
    <sheet name="Sheet2" sheetId="9" r:id="rId5"/>
  </sheets>
  <definedNames>
    <definedName name="_xlnm._FilterDatabase" localSheetId="1" hidden="1">'data base'!$A$5:$J$135</definedName>
    <definedName name="_xlnm._FilterDatabase" localSheetId="2" hidden="1">'lap. keuangan'!$A$5:$H$5</definedName>
    <definedName name="_xlnm.Print_Area" localSheetId="0">'form area'!$A$1:$H$37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6" i="7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E4"/>
  <c r="F224"/>
  <c r="F4"/>
  <c r="G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6"/>
  <c r="H29" i="9"/>
  <c r="H29" i="8"/>
  <c r="G4" i="6"/>
  <c r="F4"/>
  <c r="H29" i="1"/>
</calcChain>
</file>

<file path=xl/sharedStrings.xml><?xml version="1.0" encoding="utf-8"?>
<sst xmlns="http://schemas.openxmlformats.org/spreadsheetml/2006/main" count="2139" uniqueCount="980">
  <si>
    <t>PT. MEGA DUTA KONSTRUKSI</t>
  </si>
  <si>
    <t>Graha Tirtadi, Suite 307</t>
  </si>
  <si>
    <t>Jl. P. Antasari No. 18 A</t>
  </si>
  <si>
    <t>Jakarta Selatan 12150</t>
  </si>
  <si>
    <t>Phone : 021-75917893</t>
  </si>
  <si>
    <t>NO.</t>
  </si>
  <si>
    <t>KETERANGAN</t>
  </si>
  <si>
    <t>JUMLAH</t>
  </si>
  <si>
    <t>TOTAL</t>
  </si>
  <si>
    <t>Disetujui,</t>
  </si>
  <si>
    <t>Request No :</t>
  </si>
  <si>
    <t>Tanggal        :</t>
  </si>
  <si>
    <t>DATABASE REQUEST WILAYAH TIMUR</t>
  </si>
  <si>
    <t>NO</t>
  </si>
  <si>
    <t>TAHUN PROJECT</t>
  </si>
  <si>
    <t>ALOKASI</t>
  </si>
  <si>
    <t>TANGGAL REQUEST</t>
  </si>
  <si>
    <t>URAIAN</t>
  </si>
  <si>
    <t>REQUEST</t>
  </si>
  <si>
    <t>APPROVED</t>
  </si>
  <si>
    <t>TANGGAL APPROVED</t>
  </si>
  <si>
    <t>Rekening</t>
  </si>
  <si>
    <t>REQUEST PERALATAN L. Sikaping</t>
  </si>
  <si>
    <t>LAPORAN KEUANGAN BAG. PRODUKSI WILAYAH TIMUR</t>
  </si>
  <si>
    <t>TANGGAL</t>
  </si>
  <si>
    <t>DEBIT</t>
  </si>
  <si>
    <t>KREDIT</t>
  </si>
  <si>
    <t>SALDO</t>
  </si>
  <si>
    <t>PETYCASH</t>
  </si>
  <si>
    <t>BBM_solar mobil Ford BK 8714 CT</t>
  </si>
  <si>
    <t>Dana Petycash Peralatan</t>
  </si>
  <si>
    <t>GUDANG</t>
  </si>
  <si>
    <t>Operasional bermalam Dua Hari Dua Malam Dua Orang di Padang</t>
  </si>
  <si>
    <t>DYNA 31</t>
  </si>
  <si>
    <t>Diajukan,</t>
  </si>
  <si>
    <t>Diketahui,</t>
  </si>
  <si>
    <t>Ka. Cabang Sumbar</t>
  </si>
  <si>
    <t>Project Controller</t>
  </si>
  <si>
    <t>MULYADI</t>
  </si>
  <si>
    <t>IDRIS HAMID</t>
  </si>
  <si>
    <t>ZUBIR</t>
  </si>
  <si>
    <t>4 Liter Oli Medistran Super</t>
  </si>
  <si>
    <t xml:space="preserve">1 Unit Gear M 7,5-HP </t>
  </si>
  <si>
    <t>1 Set Perpak Set Asli 04111- 7C091</t>
  </si>
  <si>
    <t>1 Bh.Kain Kopleng  Asli 32150-LAA50</t>
  </si>
  <si>
    <t>1 Bh. Matahari 31210-LAA50 Asli</t>
  </si>
  <si>
    <t>Rek Zubir</t>
  </si>
  <si>
    <t>1 Set. Metal Bulan MT0290 Std</t>
  </si>
  <si>
    <t>1 Bh. Tali Kipas Asli 90038-32016</t>
  </si>
  <si>
    <t>1 Set Metal Raun 0,25 MT0275</t>
  </si>
  <si>
    <t>1 Set Metal Duduk Std MT0272</t>
  </si>
  <si>
    <t>1 Set Boring Import Ln0006</t>
  </si>
  <si>
    <t>DYNA 30</t>
  </si>
  <si>
    <t>1 Bh Lahar 6203RS JP</t>
  </si>
  <si>
    <t>2 Bh Ayunan Per Belakang OHK HB0001</t>
  </si>
  <si>
    <t>1 lbr Indospring No 1</t>
  </si>
  <si>
    <t>1 Lbr Indospring No 4</t>
  </si>
  <si>
    <t>4 Bh. Cucuk Per Belakang Baja</t>
  </si>
  <si>
    <t>GRAND MAX</t>
  </si>
  <si>
    <t>1 bh Matahari Asli 31210-BZ081</t>
  </si>
  <si>
    <t>1 bh Kain Kopleng Asli 31250-BZ080</t>
  </si>
  <si>
    <t xml:space="preserve">1 bh Packing Kartel </t>
  </si>
  <si>
    <t xml:space="preserve">1 bh  Bearing 32217A + 1 bh 32218A + 1 bh 6203 2RSC3 </t>
  </si>
  <si>
    <t>FINISHER KUNING</t>
  </si>
  <si>
    <t xml:space="preserve">4 BH Bearing 22210 E1 C3 </t>
  </si>
  <si>
    <t>MEKANIK LAS</t>
  </si>
  <si>
    <t>1 Kotak Kapur Besi</t>
  </si>
  <si>
    <t>2 bh Snap Ring H85</t>
  </si>
  <si>
    <t>CRUSHER BARU</t>
  </si>
  <si>
    <t>CRUSHER LAMA</t>
  </si>
  <si>
    <t>6 Lbr Plat 6ml x 8</t>
  </si>
  <si>
    <t>EXCA. KOBELKO</t>
  </si>
  <si>
    <t>111 Kg Plat di Potong</t>
  </si>
  <si>
    <t>Biaya menginap di Padang a/n Pak Zubir</t>
  </si>
  <si>
    <t>1 Drum Gemuk Pertamina SGX-NL</t>
  </si>
  <si>
    <t>2 Drum Meditran S 40</t>
  </si>
  <si>
    <t>1 Drum Meditran S 10</t>
  </si>
  <si>
    <t>6 Pcs. Karet Rem</t>
  </si>
  <si>
    <t>6 M Slang + 1 bh Benang + Paku</t>
  </si>
  <si>
    <t>1 Kaleng Minyak Rem Jumbo</t>
  </si>
  <si>
    <t>AMP</t>
  </si>
  <si>
    <t>10 Lbr 6ml 600 x 150</t>
  </si>
  <si>
    <t>Ongkos Rol Plat</t>
  </si>
  <si>
    <t>10 Btg Pipi 2"</t>
  </si>
  <si>
    <t>3 Btg Pipa 3 "</t>
  </si>
  <si>
    <t>40 Kg Kawat Las LB52U</t>
  </si>
  <si>
    <t>4 bh Sroket</t>
  </si>
  <si>
    <t>1 Kotak Rantai</t>
  </si>
  <si>
    <t>5 Btg Siku 60 x 60</t>
  </si>
  <si>
    <t>5 Btg Plat Strip</t>
  </si>
  <si>
    <t>10 Bh Elbo 2"</t>
  </si>
  <si>
    <t>4 Bh Elbo 3"</t>
  </si>
  <si>
    <t>Rek Zubir ( tidak ada Bon 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</si>
  <si>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</si>
  <si>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</si>
  <si>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</si>
  <si>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</si>
  <si>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</si>
  <si>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</si>
  <si>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</si>
  <si>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</si>
  <si>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</si>
  <si>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</si>
  <si>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</si>
  <si>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</si>
  <si>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</si>
  <si>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</si>
  <si>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</si>
  <si>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</si>
  <si>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</si>
  <si>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</si>
  <si>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</si>
  <si>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</si>
  <si>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</si>
  <si>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</si>
  <si>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</si>
  <si>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</si>
  <si>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</si>
  <si>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</si>
  <si>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</si>
  <si>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</si>
  <si>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</si>
  <si>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</si>
  <si>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</si>
  <si>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</si>
  <si>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</si>
  <si>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</si>
  <si>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</si>
  <si>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</si>
  <si>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</si>
  <si>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</si>
  <si>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</si>
  <si>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</si>
  <si>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</si>
  <si>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</si>
  <si>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</si>
  <si>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</si>
  <si>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</si>
  <si>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</si>
  <si>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</si>
  <si>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</si>
  <si>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</si>
  <si>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</si>
  <si>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</si>
  <si>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</si>
  <si>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</si>
  <si>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</si>
  <si>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</si>
  <si>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</si>
  <si>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</si>
  <si>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</si>
  <si>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</si>
  <si>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</si>
  <si>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</si>
  <si>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</si>
  <si>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</si>
  <si>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</si>
  <si>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</si>
  <si>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</si>
  <si>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</si>
  <si>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</si>
  <si>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</si>
  <si>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</si>
  <si>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</si>
  <si>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</si>
  <si>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</si>
  <si>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</si>
  <si>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</si>
  <si>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</si>
  <si>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</si>
  <si>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</si>
  <si>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</si>
  <si>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</si>
  <si>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</si>
  <si>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</si>
  <si>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</si>
  <si>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</si>
  <si>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</si>
  <si>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</si>
  <si>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</si>
  <si>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</si>
  <si>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</si>
  <si>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</si>
  <si>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</si>
  <si>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</si>
  <si>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100 bh Baut 8x30 + 100 bh Baut 10x25 + 100 bh Baut 1/2 x 1 1/4 + 200 bh Baut 5/8 x 4 + 4 bh Baut Baja 18x120</t>
  </si>
  <si>
    <t>Vibro</t>
  </si>
  <si>
    <t>Crusher Lama</t>
  </si>
  <si>
    <t>Excavator</t>
  </si>
  <si>
    <t>Dumptruck</t>
  </si>
  <si>
    <t>Mekanik Las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</si>
  <si>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</si>
  <si>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</si>
  <si>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</si>
  <si>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</si>
  <si>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</si>
  <si>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</si>
  <si>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</si>
  <si>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</si>
  <si>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</si>
  <si>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</si>
  <si>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</si>
  <si>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</si>
  <si>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</si>
  <si>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</si>
  <si>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</si>
  <si>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</si>
  <si>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</si>
  <si>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</si>
  <si>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</si>
  <si>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</si>
  <si>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</si>
  <si>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</si>
  <si>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</si>
  <si>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</si>
  <si>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</si>
  <si>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</si>
  <si>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</si>
  <si>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</si>
  <si>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</si>
  <si>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</si>
  <si>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</si>
  <si>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</si>
  <si>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</si>
  <si>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</si>
  <si>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</si>
  <si>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</si>
  <si>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</si>
  <si>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</si>
  <si>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</si>
  <si>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</si>
  <si>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</si>
  <si>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</si>
  <si>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</si>
  <si>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</si>
  <si>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</si>
  <si>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</si>
  <si>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</si>
  <si>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</si>
  <si>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</si>
  <si>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</si>
  <si>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</si>
  <si>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</si>
  <si>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</si>
  <si>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</si>
  <si>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</si>
  <si>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</si>
  <si>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</si>
  <si>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</si>
  <si>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</si>
  <si>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</si>
  <si>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</si>
  <si>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</si>
  <si>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</si>
  <si>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</si>
  <si>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</si>
  <si>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</si>
  <si>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10lbr Plat 6ml 600x150</t>
  </si>
  <si>
    <t>10 btg Pipa 2"</t>
  </si>
  <si>
    <t>3Btg Pipa 3"</t>
  </si>
  <si>
    <t>40kg Kawat Las LB52U</t>
  </si>
  <si>
    <t>4bh Sroket</t>
  </si>
  <si>
    <t>1Ktk Rantai</t>
  </si>
  <si>
    <t>5btg Siku 60x60</t>
  </si>
  <si>
    <t>5btg Plat Srip</t>
  </si>
  <si>
    <t>10bh Elbo 2"</t>
  </si>
  <si>
    <t>4bh Elbo 3"</t>
  </si>
  <si>
    <t>1bh Pompa Roda Depan Vibro XGMA</t>
  </si>
  <si>
    <t xml:space="preserve">Total Ban Belakang </t>
  </si>
  <si>
    <t>Total Ban Depan</t>
  </si>
  <si>
    <t>6 bh</t>
  </si>
  <si>
    <t>36 bh</t>
  </si>
  <si>
    <t>8bh Ban Belakang + 2bh Ban Depan Untuk DT.09 Double Coin</t>
  </si>
  <si>
    <t>4bh Ban Belakang Untuk DT. 11 Double Coin</t>
  </si>
  <si>
    <t>4bh Ban Belakang + 2bh Ban Depan Untuk DT.08 Double Coin</t>
  </si>
  <si>
    <t>4bh Ban Belakang  UntukDT.10 Double Coin</t>
  </si>
  <si>
    <t>4bh Ban Belakang  Untuk DT.07 Double Coin</t>
  </si>
  <si>
    <t>4bh Ban Belakang  Untuk DT.21 Double Coin</t>
  </si>
  <si>
    <t>8bh Ban Belakang + 2bh Ban Depan Untuk DT.16 Double Coin</t>
  </si>
  <si>
    <t>003/REQ-LBS-CRS/IV/2015</t>
  </si>
  <si>
    <t xml:space="preserve">Petycash Peralatan </t>
  </si>
  <si>
    <t>Ka. Peralatan Wilayah Timur</t>
  </si>
  <si>
    <t>004/REQ-LBS-CRS/IV/2015</t>
  </si>
  <si>
    <t>Upah Kawal Alat Rental Dari Jambi Ke L. Sikaping</t>
  </si>
  <si>
    <t xml:space="preserve">Untuk Operator Alat Rental </t>
  </si>
  <si>
    <t>Trado</t>
  </si>
  <si>
    <t>1bh Baut Solar + 1 Klip Pompa Solar Trado 01</t>
  </si>
  <si>
    <t>4 lbr Kaca 3ml + 1 lbr Kaca 5ml DT 10</t>
  </si>
  <si>
    <t>1 bh Klep Pompa Solar Trado 01</t>
  </si>
  <si>
    <t>1M Amplas + 1 bh Bros Kawat</t>
  </si>
  <si>
    <t xml:space="preserve">1/2 TBA + 2 Packing Karton Dnya </t>
  </si>
  <si>
    <t>1pcs Tali rem tangan + 1 pcs tali dam + ongkos kirim</t>
  </si>
  <si>
    <t>1 Klg Minyak rem jumbo Dnya 31</t>
  </si>
  <si>
    <t>1bh Filter Oli Dnya + 1bh Oli Atf Powerstering</t>
  </si>
  <si>
    <t>1bh Lem red</t>
  </si>
  <si>
    <t>Alat</t>
  </si>
  <si>
    <t>1 set kunci RP 14 pcs 8-32</t>
  </si>
  <si>
    <t>Ongkos las almunium kipas radiator</t>
  </si>
  <si>
    <t>1bh SPI S 90 + 20 bh Nepel Gemok 10x1 putih lurus</t>
  </si>
  <si>
    <t>Gudang</t>
  </si>
  <si>
    <t>air aki lunak aqua 1 dus</t>
  </si>
  <si>
    <t>4bh Kepala Baterai DT08</t>
  </si>
  <si>
    <t>1bh Lahar 32218 JR JP Trado 02</t>
  </si>
  <si>
    <t>6lbr Kertas Pasir</t>
  </si>
  <si>
    <t>Mekanik</t>
  </si>
  <si>
    <t>2bh lem red</t>
  </si>
  <si>
    <t>1bh angker starter DT 08</t>
  </si>
  <si>
    <t xml:space="preserve">1bh rumah coll starter DT08 + ongkos kirim </t>
  </si>
  <si>
    <t>Upah Ganti Ban 3bh + 7 Cek Angin Ban + 1 Semprot Saringan Hawa trado 02</t>
  </si>
  <si>
    <t>1bh as roda DYNA 0231-LAA50 Asli</t>
  </si>
  <si>
    <t>8kp. Kain rem fuso Bagian Belakang Trado 02</t>
  </si>
  <si>
    <t>1set bearing belakang + 1bh As Belakang + 4bh. Sil Bearing Belakang+8bh Baut NAF + Upah Bongkar Pasang dan Upah Tarik Mobil Dyna 30</t>
  </si>
  <si>
    <t>1Btl AMML + 2bh Lem Silicone Red</t>
  </si>
  <si>
    <t>Baut Spion DYNA 30</t>
  </si>
  <si>
    <t>1bh Mor As Belakang Kode NT0115</t>
  </si>
  <si>
    <t>1bh Pucuk Rebung 125HJ belakang OHK</t>
  </si>
  <si>
    <t>2bh Lahar 32213 JR JP</t>
  </si>
  <si>
    <t>1bh Reng Stop</t>
  </si>
  <si>
    <t>2bh Seal Belakang Balam</t>
  </si>
  <si>
    <t xml:space="preserve">2bh Seal Belakang Luar </t>
  </si>
  <si>
    <t xml:space="preserve">1bh Stel Pucuk Rebung Gardan Colt D Dnya </t>
  </si>
  <si>
    <t>1bh Bearing 22210 E1C3</t>
  </si>
  <si>
    <t>1bh Baut Cacing</t>
  </si>
  <si>
    <t>1drum Oli Turalik 52 XGMA L. Sikaping</t>
  </si>
  <si>
    <t>Ongkos Paket Ke Medan</t>
  </si>
  <si>
    <t>5bh Kuku Bucket + 5 bh Baut kuku Hitaci</t>
  </si>
  <si>
    <t>8bh Van Belt C210 @217000</t>
  </si>
  <si>
    <t>Upah</t>
  </si>
  <si>
    <t>1bh Elemen Filter YA00016055 + 1 Elemen 4286128 + 1 Elemen 4286130</t>
  </si>
  <si>
    <t>4 bh Filter Solar FC-1005</t>
  </si>
  <si>
    <t>2bh Feul Ftr (Mits Fuso Great ) FC-1008</t>
  </si>
  <si>
    <t>Donaldson J86-21631/ Mitshubishi</t>
  </si>
  <si>
    <t>2bh SKR Oil FTR O-1012</t>
  </si>
  <si>
    <t>SKR Air FTR A1013</t>
  </si>
  <si>
    <t>1bh Perbaikan Sletan Dozer</t>
  </si>
  <si>
    <t>1bh Hose Pompa BS Hitaci</t>
  </si>
  <si>
    <t>6bh Nozhel Zaxis G Hitaci</t>
  </si>
  <si>
    <t>6bh Karet Nozhel Hicati</t>
  </si>
  <si>
    <t>2bh Hose By Pas</t>
  </si>
  <si>
    <t>Rek Zubur</t>
  </si>
  <si>
    <t>Cone Crusher</t>
  </si>
  <si>
    <t xml:space="preserve">1bh </t>
  </si>
  <si>
    <t xml:space="preserve">BBM Bensin_Mobil Grand Max BA 8101 FY </t>
  </si>
  <si>
    <t>Garnd Max</t>
  </si>
  <si>
    <t>KOBELCO</t>
  </si>
  <si>
    <t>1bh. Lem Gasket</t>
  </si>
  <si>
    <t>BBM_Bensin Mobil Garand Max BA 8101 FY</t>
  </si>
  <si>
    <t>TRADO 002</t>
  </si>
  <si>
    <t>4bh. Baut Roda Hino</t>
  </si>
  <si>
    <t>DT 08</t>
  </si>
  <si>
    <t xml:space="preserve">1set Gull Shur 36 Bagus </t>
  </si>
  <si>
    <t>DT 09</t>
  </si>
  <si>
    <t>DT 12</t>
  </si>
  <si>
    <t>DT 06</t>
  </si>
  <si>
    <t xml:space="preserve">1bh. Per Depan 120 </t>
  </si>
  <si>
    <t xml:space="preserve">4bh. Buat Tengah Depan </t>
  </si>
  <si>
    <t>6bh. Behol DepaN 8"</t>
  </si>
  <si>
    <t>3bh King Pin + Ongkos Kirim</t>
  </si>
  <si>
    <t>4bh UPC 208-40mm FYIT + 4 bh UCT 208-40mm NTN</t>
  </si>
  <si>
    <t>2bh Buat As dan Bubut + 1 bh Bubut Broz Pipa + 1bh Perbaikan Tutup Radiator dan bubut</t>
  </si>
  <si>
    <t xml:space="preserve">1bh Otomatis starter fuso </t>
  </si>
  <si>
    <t>2bh Tabung Jambrit Fuso UTM</t>
  </si>
  <si>
    <t>1set Metal duduk 0,50 JP MT0312</t>
  </si>
  <si>
    <t>6bh Minyak Rem Berlian Besar</t>
  </si>
  <si>
    <t>Reparasi Otomatis starter dan service</t>
  </si>
  <si>
    <t>20 Kg  Kawat Las LB52U 3,2</t>
  </si>
  <si>
    <t>1bh Stang Las Hunter 800 A</t>
  </si>
  <si>
    <t xml:space="preserve">2 psg Sarung Tangan Las Tomeco </t>
  </si>
  <si>
    <t>2bh Topi Las SAR</t>
  </si>
  <si>
    <t>9 bh Slep D0,50 R0,75</t>
  </si>
  <si>
    <t>2bh Kotor Stang</t>
  </si>
  <si>
    <t>LOADER</t>
  </si>
  <si>
    <t xml:space="preserve">1bh Slang Hose Hydrolik BS </t>
  </si>
  <si>
    <t>EXCA. HITACHI</t>
  </si>
  <si>
    <t>1set Packing Deksel Over Haul</t>
  </si>
  <si>
    <t xml:space="preserve">VIBRO SAKAI </t>
  </si>
  <si>
    <t>2 pcs Feul Filter 23401-1440L</t>
  </si>
  <si>
    <t xml:space="preserve">2 Set Seal Kit Boom </t>
  </si>
  <si>
    <t>42bh Karet Tingtong</t>
  </si>
  <si>
    <t>006/REQ-LBS-CRS/IV/2015</t>
  </si>
  <si>
    <t>1bh Dinamo over untuk Crusher</t>
  </si>
  <si>
    <t>4bh Ban  Belakang Mobil Dnya Water Tank @950000</t>
  </si>
  <si>
    <t>Material untuk control panel crusher</t>
  </si>
  <si>
    <t>Sparepact untuk Dump Truck</t>
  </si>
  <si>
    <t>29-Mei-15</t>
  </si>
  <si>
    <t>11-Mei-15</t>
  </si>
  <si>
    <t>30 Liter Meditran SC</t>
  </si>
  <si>
    <t>60 Liter Turalik 52</t>
  </si>
  <si>
    <t>13-Mei-15</t>
  </si>
  <si>
    <t>14-Mei-15</t>
  </si>
  <si>
    <t>70 Liter Oli SAE 10 Hidrolik</t>
  </si>
  <si>
    <t>15-Mei-15</t>
  </si>
  <si>
    <t>Bayar Expedisi Singgalang bawa ban dari Medan 43 buah</t>
  </si>
  <si>
    <t>Uang makan 3 hari di Padang tanggal 15 Mei 2015 s/d 17 Mei 2015</t>
  </si>
  <si>
    <t>BBM solar mobil BK 8714 CN</t>
  </si>
  <si>
    <t>20-Mei-15</t>
  </si>
  <si>
    <t>Bateray N 120 GS Premium</t>
  </si>
  <si>
    <t>25-Mei-15</t>
  </si>
  <si>
    <t>DT 10</t>
  </si>
  <si>
    <t>2 Bateray 120 AMP</t>
  </si>
  <si>
    <t>1 Dus minyak rem</t>
  </si>
  <si>
    <t>7 bh Bola lampu tembak</t>
  </si>
  <si>
    <t>4 psg Kepala Aki</t>
  </si>
  <si>
    <t>DT 21</t>
  </si>
  <si>
    <t>5 bh Ganti Talam Fuso</t>
  </si>
  <si>
    <t>DYNA SPRAYER</t>
  </si>
  <si>
    <t>1 bh Filter Oli Hino</t>
  </si>
  <si>
    <t>1 bh Filter Minyak Hino</t>
  </si>
  <si>
    <t>1-Juni-15</t>
  </si>
  <si>
    <t>1 bh As Spiral</t>
  </si>
  <si>
    <t>1 bh Gear Boch</t>
  </si>
  <si>
    <t>CRUSHER II</t>
  </si>
  <si>
    <t>4 bh vcp 209 - 13/4 GKB</t>
  </si>
  <si>
    <t>6 bh vcp 209 - 13/4 NKN</t>
  </si>
  <si>
    <t>1 bh Bikin Gear Besar</t>
  </si>
  <si>
    <t>4 Pcs UCT 209 FBJ</t>
  </si>
  <si>
    <t>6 Pcs UCP 209 FBJ</t>
  </si>
  <si>
    <t>1 Pcs NSK</t>
  </si>
  <si>
    <t>1 Pcs KOYO</t>
  </si>
  <si>
    <t>1 Pcs FAG</t>
  </si>
  <si>
    <t>2-Juni-15</t>
  </si>
  <si>
    <t xml:space="preserve">4 bh Sprocket RS 80 x 2 ST </t>
  </si>
  <si>
    <t xml:space="preserve">4 bh Sprocket RS 60 x 2 ST </t>
  </si>
  <si>
    <t xml:space="preserve">10 bh Slang Pompa Gemuk </t>
  </si>
  <si>
    <t>1 bh Slang Pompa Gemuk</t>
  </si>
  <si>
    <t>1 bh Gomok Tekno</t>
  </si>
  <si>
    <t>4 Pcs As 50 mm (0.80m)</t>
  </si>
  <si>
    <t>1 Btg As Petak 16 mm</t>
  </si>
  <si>
    <t>50 kg Pipa Bekas 8"</t>
  </si>
  <si>
    <t>26 kg Pipa Baru 8"</t>
  </si>
  <si>
    <t>3-Juni-15</t>
  </si>
  <si>
    <t>ASPAL EMULSI</t>
  </si>
  <si>
    <t>1 bh Gear Pump  1 1/2</t>
  </si>
  <si>
    <t>1 bh Electro F 1/2 HP RPM 1400 3 Phase Electrim</t>
  </si>
  <si>
    <t>CRUSHER I</t>
  </si>
  <si>
    <t>302 ks Plat 40</t>
  </si>
  <si>
    <t>48 ks As 2"</t>
  </si>
  <si>
    <t>LOADER CAT</t>
  </si>
  <si>
    <t>1 Pcs Filter As</t>
  </si>
  <si>
    <t>1 Pcs Filter A-FUE</t>
  </si>
  <si>
    <t>1 Pcs Lube Filter</t>
  </si>
  <si>
    <t>4-Juni-15</t>
  </si>
  <si>
    <t>1 Unit Blower Api 1/4 HP</t>
  </si>
  <si>
    <t>1 bh Hole Saw TCT 20 mm</t>
  </si>
  <si>
    <t>1 bh Hole Saw TCT 25 mm</t>
  </si>
  <si>
    <t xml:space="preserve">6 Lbr Plat 6 mm </t>
  </si>
  <si>
    <t>8 btg UMP 10</t>
  </si>
  <si>
    <t>6 btg UMP 8</t>
  </si>
  <si>
    <t>5 Btg Siku 6</t>
  </si>
  <si>
    <t>TRADO 01</t>
  </si>
  <si>
    <t>10 Unit Rantai Baja</t>
  </si>
  <si>
    <t>CRUSHER II PANEL</t>
  </si>
  <si>
    <t>4 bh SN 80/220</t>
  </si>
  <si>
    <t>2 bh THN 120 TAKP 125 A</t>
  </si>
  <si>
    <t>6 bh THN 60 KP 54 A</t>
  </si>
  <si>
    <t>6 bh Double Pushbutton Lamp Power</t>
  </si>
  <si>
    <t>7 Rol NYY 3x6 Kabel Metal (50mm)</t>
  </si>
  <si>
    <t>2 bh SN-50 220 V raits</t>
  </si>
  <si>
    <t>2 bh H3CR 220 V + Socket Omron Ori</t>
  </si>
  <si>
    <t>2 bh Double Push Button Lamp Powell Besi</t>
  </si>
  <si>
    <t>2 bh NF 3P 100 AMP raits</t>
  </si>
  <si>
    <t>30 mtr Ext-NYAF 6 m ( H )</t>
  </si>
  <si>
    <t>40 mtr Ext-NYAF 2,5 m ( H )</t>
  </si>
  <si>
    <t>6 bh SN-25 220 V raits</t>
  </si>
  <si>
    <t>6 bh MCB 3P 32 A Domae</t>
  </si>
  <si>
    <t xml:space="preserve">2 btg Terminal 16 m Likon </t>
  </si>
  <si>
    <t>1 bh Hoise Push Button COB 61</t>
  </si>
  <si>
    <t>20 mtr Ext-NYY 4x50</t>
  </si>
  <si>
    <t xml:space="preserve">6 btg Rel MCB Besi </t>
  </si>
  <si>
    <t>1 bh TB 100 A 4 Pole</t>
  </si>
  <si>
    <t>2 bh TB 60 A 3 Pole</t>
  </si>
  <si>
    <t>2 bh Emergency Stop Fort</t>
  </si>
  <si>
    <t>2 bh Powell - Volt 500 DE 96</t>
  </si>
  <si>
    <t>2 bh Powell - CA 34</t>
  </si>
  <si>
    <t>2 bh AMP 400 Fort</t>
  </si>
  <si>
    <t>6 bh CT 400/5 A Fort</t>
  </si>
  <si>
    <t>2 Pcs DE015W40-20 LIT</t>
  </si>
  <si>
    <t>5-Juni-15</t>
  </si>
  <si>
    <t xml:space="preserve">1 Pcs ELEMENT A </t>
  </si>
  <si>
    <t>1 Pcs ELEMENT AS</t>
  </si>
  <si>
    <t>10-Juni-15</t>
  </si>
  <si>
    <t>1 bh EZC 100 F 3100 A SCH</t>
  </si>
  <si>
    <t>1 bh HZ DE-96 Tarum - Powell</t>
  </si>
  <si>
    <t>5 mtr KM - NYAF 25 m ( H )</t>
  </si>
  <si>
    <t>20 bh Sk 25 m + Vynil VC 014</t>
  </si>
  <si>
    <t>3 Bks Powell - Ties 100 x 2,5 ( P )</t>
  </si>
  <si>
    <t>1 Bks Sw 19 kss - spiral</t>
  </si>
  <si>
    <t>1 bh Tang Press YQK 70 Bosecon</t>
  </si>
  <si>
    <t>DT 18</t>
  </si>
  <si>
    <t>1 Pcs Ganti Kain Closh Fuso Intercooler</t>
  </si>
  <si>
    <t>18-Mei-15</t>
  </si>
  <si>
    <t>Kepala Kabin Mobil Fuso Intercooler Orange</t>
  </si>
  <si>
    <t>19-Mei-15</t>
  </si>
  <si>
    <t>Kabin Fuso + Lampu +Grille + Jok</t>
  </si>
  <si>
    <t>CRUSHER</t>
  </si>
  <si>
    <t>Kabel NYY 3 x 35 mm 80 M @ 185.000 untuk Crusher</t>
  </si>
  <si>
    <t>Kabel NYHS 4 x 6 30 M @40.000 untuk Crusher</t>
  </si>
  <si>
    <t>Uang jalan Trado jemput 7 unit mobil ke Tabayung Natal</t>
  </si>
  <si>
    <t>Rental Travel antar 7 Orang Sopir ke Tabayung Natal</t>
  </si>
  <si>
    <t>CONI CRUSHER</t>
  </si>
  <si>
    <t>Oli Mediteran S50 1 drum untuk Coni Crusher</t>
  </si>
  <si>
    <t>Oli Mediteran SC 1 drum untuk Coni Crusher</t>
  </si>
  <si>
    <t>1 bh Pentil Tubeles + Ongkos Pasang</t>
  </si>
  <si>
    <t>Rental Mobil antar 7 Orang Sopir ke Tabayung Natal</t>
  </si>
  <si>
    <t>Uang Jalan 7 Orang Sopir Jemput Mobil Engkel dari Tabuyung Natal ke Lubuk Sikaping</t>
  </si>
  <si>
    <t xml:space="preserve">DT 03 </t>
  </si>
  <si>
    <t xml:space="preserve">1 bh Slotipe Timbal Balik </t>
  </si>
  <si>
    <t>17-Mei-15</t>
  </si>
  <si>
    <t xml:space="preserve">20,54 Ltr BBM premium ke Padang </t>
  </si>
  <si>
    <t>1 Drum Oli Meditran S 50 @ 1 x 209 Ltr</t>
  </si>
  <si>
    <t>1 Drum Oli Meditran SC 15W/40 @ 1 x 209 Ltr</t>
  </si>
  <si>
    <t>30 mtr Supreme - NYY 4x6</t>
  </si>
  <si>
    <t>80 mtr Ext - NYY 4x35</t>
  </si>
  <si>
    <t>8 bh Vynil VC 22</t>
  </si>
  <si>
    <t>1 Set Kopling Rantai Rs 50x20 T</t>
  </si>
  <si>
    <t>150 bh Skun Y 6 m 50 m 50 K 50 H</t>
  </si>
  <si>
    <t>3 bh Skun 35 - 10 SC</t>
  </si>
  <si>
    <t>1 bh Tangki Tedmond 1000 ltr</t>
  </si>
  <si>
    <t>9-Juni-15</t>
  </si>
  <si>
    <t>ALAT</t>
  </si>
  <si>
    <t>Plat Aloi 6 Mili 1 Lembar</t>
  </si>
  <si>
    <t>UPAH</t>
  </si>
  <si>
    <t>Plat Stanless 4 Mili 1 Lembar</t>
  </si>
  <si>
    <t>Sproket untuk Crusher 10 bh @ 350.000</t>
  </si>
  <si>
    <t>Ongkos buat kipas Exsos 2 Pcs @ 4.500.000</t>
  </si>
  <si>
    <t>1 Pcs Press Selang VTR</t>
  </si>
  <si>
    <t>3 Kotak Rantai RS 80 @ 760.000</t>
  </si>
  <si>
    <t>9 Pcs As Drat Stelan Comvayor + Baut Mur @120.000</t>
  </si>
  <si>
    <t>20 M Selang Spiral 3 Inci untuk mobil Tanki Buje</t>
  </si>
  <si>
    <t>20 M Selang Spiral 2 Inci untuk VTR @ 30.000</t>
  </si>
  <si>
    <t>13-Juni-15</t>
  </si>
  <si>
    <t>Mesin Las Dongfeng 24 PK</t>
  </si>
  <si>
    <t>Dinamo Las</t>
  </si>
  <si>
    <t>Plat 6 Mili 6 Lembar @ 1.258.000</t>
  </si>
  <si>
    <t>Plat 4 Mili 1 Lembar @ 835.000</t>
  </si>
  <si>
    <t>Siku 60 x 60 6 Batang @ 270.000</t>
  </si>
  <si>
    <t>Ongkos mobil antar batang dari Padang Ke Lubuk Sikaping</t>
  </si>
  <si>
    <t>Kekurangan Panel Crusher (Kabel, Skun, Soket)</t>
  </si>
  <si>
    <t>1 Lbr Plat 4 Mili</t>
  </si>
  <si>
    <t>8 bh Kinogawa-Pilot Hijau</t>
  </si>
  <si>
    <t>80 bh Skun 25</t>
  </si>
  <si>
    <t>84 bh Vynil Skun 25 Hkm</t>
  </si>
  <si>
    <t xml:space="preserve">8 mtr NYAF 25 </t>
  </si>
  <si>
    <t>4 mtr NYAF 16</t>
  </si>
  <si>
    <t>12 bh Skun 16 m</t>
  </si>
  <si>
    <t>12 bh Vynil Skun 16 Hmi</t>
  </si>
  <si>
    <t>2 bh Terminal Blok TC-6003</t>
  </si>
  <si>
    <t>15 mtr NYAF 1,5 Extrana Merah</t>
  </si>
  <si>
    <t>1 bks Skun Y 1,5 m Hitam</t>
  </si>
  <si>
    <t>1 bks Skun Y 2,5 m Biru</t>
  </si>
  <si>
    <t>2 bh Soker Timer 8 Pm PR 083 Powell</t>
  </si>
  <si>
    <t>6 Set Busbar Sisir 3 P</t>
  </si>
  <si>
    <t>2 bh MCB 1 P 6 A Sch Domea 11346</t>
  </si>
  <si>
    <t>10 bh Mounting Ties NC 103 ks I</t>
  </si>
  <si>
    <t>6 Lembar Plat 6 mm</t>
  </si>
  <si>
    <t>1 Lembar Plat 4 mm</t>
  </si>
  <si>
    <t>1 Unit Mesin S1115 DF + Dinamo Las Matari 300 a + Poly + V belt + Roda 10 Kabaco 4 bh + 2 bh As Roda + Stang Las 800 A Prescoott</t>
  </si>
  <si>
    <t>6 bh As 7/8</t>
  </si>
  <si>
    <t>20 bh Mur 7/8</t>
  </si>
  <si>
    <t>10 bh Mur 1/8</t>
  </si>
  <si>
    <t>Bayar Bawa Barang Dari Padang Ke Lubuk Sikaping</t>
  </si>
  <si>
    <t>1 Set Batu Koreh</t>
  </si>
  <si>
    <t>4 x Bubut Gigi + Bubut Mor As Sproket</t>
  </si>
  <si>
    <t>8 bh Bubut Lobang Gigi Sprocket Bikin Bandar Spi + Baut Stud</t>
  </si>
  <si>
    <t>3 bh Bubut As</t>
  </si>
  <si>
    <t>5 bh Bubut As + Bikin Bandar Spi</t>
  </si>
  <si>
    <t>1 bh Saringan Udara Dyna</t>
  </si>
  <si>
    <t>6-Juni-15</t>
  </si>
  <si>
    <t>6 bh Reng + Baut + Mur</t>
  </si>
  <si>
    <t>7-Juni-15</t>
  </si>
  <si>
    <t>BBM Premium 13,69 Ltr Mobil BA 8101 FN</t>
  </si>
  <si>
    <t>8-Juni-15</t>
  </si>
  <si>
    <t>20 m Selang Isap 3 "</t>
  </si>
  <si>
    <t>20 m Selang Isap 2 "</t>
  </si>
  <si>
    <t>1 bh Martil Batu 12 LB</t>
  </si>
  <si>
    <t>1 Kotak Baut Hitam 3/4x3 (15)</t>
  </si>
  <si>
    <t>1 Kotak Baut Hitam 5/8x3 (25)</t>
  </si>
  <si>
    <t>1 bh Taspen sjt</t>
  </si>
  <si>
    <t>1 Set Kunci Reng Pas 14 Pcs Tekno</t>
  </si>
  <si>
    <t>1 bh Pompa Gomok 500 cc</t>
  </si>
  <si>
    <t>1 Set Obeng Karson</t>
  </si>
  <si>
    <t>5 Pcs As Drat 7/8</t>
  </si>
  <si>
    <t>16 Pcs Mur 7/8</t>
  </si>
  <si>
    <t>BBM Premium 13,70 Ltr BA 1259 QZ</t>
  </si>
  <si>
    <t xml:space="preserve">4x Bubut Gigi dan Bikin Banda Spy </t>
  </si>
  <si>
    <t>2x Bubut Bos</t>
  </si>
  <si>
    <t>Operasional Ke Padang a.n Pak Zubir</t>
  </si>
  <si>
    <t>1 Lembar Plat 4 mm untuk Kipas AMP + ongkos becak</t>
  </si>
  <si>
    <t>3 Roll Rantai RS 80-1</t>
  </si>
  <si>
    <t>Ongkos buat kipas Exsos AMP 2 Pcs @ 4.500.000</t>
  </si>
  <si>
    <t>12-Juni-15</t>
  </si>
  <si>
    <t>1 bh Ganti Talam Center</t>
  </si>
  <si>
    <t>Poles Lobang Poly</t>
  </si>
  <si>
    <t>2 bh Bubut Gigi</t>
  </si>
  <si>
    <t>MEKANIK</t>
  </si>
  <si>
    <t>1 Kotak Tolbox Tkr</t>
  </si>
  <si>
    <t>1 Lusin Mata Potong 14 Nippon</t>
  </si>
  <si>
    <t>1 bh Pisau Skater Unko</t>
  </si>
  <si>
    <t>1 bh Tang Steel Sellery</t>
  </si>
  <si>
    <t>16-Juni-15</t>
  </si>
  <si>
    <t>1 bh Mata Gerinda</t>
  </si>
  <si>
    <t>1 bh Dinamo Over untuk Crusher</t>
  </si>
  <si>
    <t>4 bh Ban Belakang Mobil Dyna Water Tank @950000</t>
  </si>
  <si>
    <t>4 bh Ban 700-16 GT</t>
  </si>
  <si>
    <t>4 bh Benen R16 GT</t>
  </si>
  <si>
    <t>4 bh Flap 16 GT</t>
  </si>
  <si>
    <t>1 Unit Elect Motor 10 HP 950 380/660 Fukuta</t>
  </si>
  <si>
    <t>PTR/AMP</t>
  </si>
  <si>
    <t xml:space="preserve">LOADER </t>
  </si>
  <si>
    <t>4 Pcs As Drat 1 1/4</t>
  </si>
  <si>
    <t>10 Pcs Mur 1 1/4</t>
  </si>
  <si>
    <t>LUNDANG</t>
  </si>
  <si>
    <r>
      <t xml:space="preserve">1 Lbr Plate WR. TRS 400 </t>
    </r>
    <r>
      <rPr>
        <sz val="12"/>
        <color theme="1"/>
        <rFont val="Calibri"/>
        <family val="2"/>
      </rPr>
      <t>≠ 6 x 1200 x 2500 mm</t>
    </r>
  </si>
  <si>
    <t xml:space="preserve">1 Lbr Plate SS ≠ 4 x 1200 x 1500 mm   </t>
  </si>
  <si>
    <t>1 bh Tang Essen Kamhian</t>
  </si>
  <si>
    <t>1 bh Tang Earn Potong</t>
  </si>
  <si>
    <t>1 Set Ral nul orde 2 x 15</t>
  </si>
  <si>
    <t>1 bh Tang Potong TCT</t>
  </si>
  <si>
    <t>21-Juni-15</t>
  </si>
  <si>
    <t>Spare Pact untuk DT</t>
  </si>
  <si>
    <t>VIBRO XGMA</t>
  </si>
  <si>
    <t xml:space="preserve">2 Pcs Vambel untuk VIBRO XGMA @350.000 </t>
  </si>
  <si>
    <t>1 bh Stop Kran 2 " ONDA untuk Tangki Air</t>
  </si>
  <si>
    <t>10 Kotak Aligator N0:65 @140.000</t>
  </si>
  <si>
    <t>60 Kg Kawat Las LB 52U</t>
  </si>
  <si>
    <t>1 Pcs Kain Closh  dan 4 Pcs Bohel 14" @250.000 untuk Trado 01</t>
  </si>
  <si>
    <t>1 Pcs Tali Kipas Hino Lohan + Cucuk Per</t>
  </si>
  <si>
    <t>Selang untuk Kompresor Kecil / Aluminium</t>
  </si>
  <si>
    <t>4 Pcs Per Nyamuk L300  dan 1 Pcs MCB Breker untuk Crusher @350.000</t>
  </si>
  <si>
    <t>1 Pel Gomok Rotary AMP</t>
  </si>
  <si>
    <t>2 Pcs Ring / Seal Boom Hitachi @75.000 dan 1 Pcs Ring / Seal Backet</t>
  </si>
  <si>
    <t>2 Pcs Mata Pisau Greder Erwin dan 22 Pcs Baut Pisau @12.500 Greder Erwin</t>
  </si>
  <si>
    <t>GREDER</t>
  </si>
  <si>
    <t>4bh baterai aki 120A DT08 dan DT07</t>
  </si>
  <si>
    <t>2bh Baterai Aki Gs 120AH Astra DT 10</t>
  </si>
  <si>
    <t>1 bh klakson 1 corong+ bendix starter 6B 1bh + Lampu stop ps DT08</t>
  </si>
  <si>
    <t>4bh Bubut lobang gigi sproket dan bikin bandar spy</t>
  </si>
  <si>
    <t>2bh Tali Katrel baru + 1bh Tali katrel bekas Trado 01</t>
  </si>
  <si>
    <t>2bh Ring Seal 4196259 untuk Hitachi</t>
  </si>
  <si>
    <t>2bh Ring Seal 4196260 untuk Hitachi</t>
  </si>
  <si>
    <t>1pcs Tali rem tangan + 1 pcs tali dam 7m + ongkos kirim</t>
  </si>
  <si>
    <t>1 Klg Minyak rem jumbo Dyna 31</t>
  </si>
  <si>
    <t>1 set kunci RP 14 pcs 8-32 Prohex</t>
  </si>
  <si>
    <t xml:space="preserve">1bh angker starter </t>
  </si>
  <si>
    <t xml:space="preserve">1bh rumah coll starter + ongkos kirim </t>
  </si>
  <si>
    <t>DT 07 dan DT 08</t>
  </si>
  <si>
    <t xml:space="preserve">4bh baterai aki 120A </t>
  </si>
  <si>
    <t xml:space="preserve">4bh Kepala Baterai </t>
  </si>
  <si>
    <t xml:space="preserve">4 lbr Kaca 3ml + 1 lbr Kaca 5ml </t>
  </si>
  <si>
    <t xml:space="preserve">2bh Baterai Aki Gs 120AH Astra </t>
  </si>
  <si>
    <t xml:space="preserve">1 bh klakson 1 corong+ bendix starter 6B 1bh + Lampu stop ps </t>
  </si>
  <si>
    <t xml:space="preserve">1bh Lahar 32218 JR JP </t>
  </si>
  <si>
    <t xml:space="preserve">2bh Tali Katrel baru + 1bh Tali katrel bekas </t>
  </si>
  <si>
    <t>DUMP TRUCK</t>
  </si>
  <si>
    <t>WATER TANK</t>
  </si>
  <si>
    <t>Request Peralatan di Lubuk Sikaping</t>
  </si>
  <si>
    <t>1 Set Oring Valve untuk Hitachi</t>
  </si>
  <si>
    <t>Pengawalan Trado dari Kali Ranjau ke Manggung</t>
  </si>
  <si>
    <t>Bayar untuk Operator Hitachi dari Kali Ranjau ke Manggung</t>
  </si>
  <si>
    <t>1 Drum Gemuk Pertamina Tambah Ongkos Kirim</t>
  </si>
  <si>
    <t>PTR</t>
  </si>
  <si>
    <t>2 bh Baterai Aki 100A untuk PTR Sakai</t>
  </si>
  <si>
    <t>Ongkos Pengawalan Trado dari Kali Ranjau ke Lubuk Sikaping</t>
  </si>
  <si>
    <t>Operator dari Kali Ranjau ke Lubuk Sikaping / Excavator</t>
  </si>
  <si>
    <t>Slang Nozzle Hit No.2</t>
  </si>
  <si>
    <t>2 bh Baterai Aki 100 Ah Gs dan 2 Psg Kepala Batt</t>
  </si>
  <si>
    <t>1 Drum Gemuk Pertamina SGX @ 1 x 178 Kg</t>
  </si>
  <si>
    <t>10 Pcs V Belt D 200 Mitsubishi @420.000</t>
  </si>
  <si>
    <t>1 Pc Hose Oil/9004-72445</t>
  </si>
  <si>
    <t>4 Pcs Gomok Cobra</t>
  </si>
  <si>
    <t>3 Kotak Kawat Las LB 52U</t>
  </si>
  <si>
    <t>10 bh Vanbelt D200 @460.000</t>
  </si>
  <si>
    <t>PettyCash Peralatan</t>
  </si>
  <si>
    <t>1 Ltr Oli + 2 Ltr Bensin + 1 bh Busi + 1 bh Serfit</t>
  </si>
  <si>
    <t>2 bh Begol Blk</t>
  </si>
  <si>
    <t>DT 03</t>
  </si>
  <si>
    <t>1 bh Kaca Spion</t>
  </si>
  <si>
    <t>1 bh Tempel Ban + 1 bh Tiup Saringan Hawa + 10 bh Angin Ban</t>
  </si>
  <si>
    <t>PETTYCASH</t>
  </si>
  <si>
    <t>Ongkos Kirim 1 Kotak dari Medan ke Lubuk Sikaping</t>
  </si>
  <si>
    <t>4 bh Ganti Ban</t>
  </si>
  <si>
    <t>3 bh Baut</t>
  </si>
  <si>
    <t>1 bh Slang Minyak S195 + 1 Kg Kawat 2 mm + 2 bh Kain Robbin</t>
  </si>
  <si>
    <t>4 bh Elbo 3/4 + 4 bh S Drat Dalam 1" + 10 bh TBA + 1/2 m K. Ayak</t>
  </si>
  <si>
    <t>1/2 Kain Rem Depan Kijang + 1 bh Amplas</t>
  </si>
  <si>
    <t>Ongkos Barang dari Padang ke Lubuk Sikaping</t>
  </si>
  <si>
    <t>Ongkos antar plat + ump14 batang ke Lubuk Sikaping</t>
  </si>
  <si>
    <t>BK 8714 CT</t>
  </si>
  <si>
    <t>2 Pcs Karet Wiper Ford Ranger</t>
  </si>
  <si>
    <t>KIJANG PICK UP</t>
  </si>
  <si>
    <t>1 Set Karet Rem Cakram Sk + 2 bh Baut 17</t>
  </si>
  <si>
    <t>1 Kaleng Nexco + 1 bh Gunting</t>
  </si>
  <si>
    <t>1 bh Cable Paralel + 1/4 Kertas TBA</t>
  </si>
  <si>
    <t>1 bh Kontak Lampu</t>
  </si>
  <si>
    <t>DT 35</t>
  </si>
  <si>
    <t>1 bh Minyak Rem + Upah Stel Rem</t>
  </si>
  <si>
    <t>1 bh Plastic Stil</t>
  </si>
  <si>
    <t>1 Bks Kabel Ties 30 mm + 6 bh Skun 35 mm + 8 bh Skun 6 mm</t>
  </si>
  <si>
    <t>2 bh Klem Slang 3"</t>
  </si>
  <si>
    <t>3 Lbr K. Pasir</t>
  </si>
  <si>
    <t>25 bh Skun 35-10</t>
  </si>
  <si>
    <t>1 Kaleng Minyak Rem</t>
  </si>
  <si>
    <t>2 bh Mata Gerinda Tebal</t>
  </si>
  <si>
    <t>10 Bongkar Pasang Ban</t>
  </si>
  <si>
    <t>DT 07</t>
  </si>
  <si>
    <t>4 bh Ganti Ban dan Tiup Saringan Hawa</t>
  </si>
  <si>
    <t>Reparasi Wire + Lampu Sen + Lampu Rem + Lampu Samping</t>
  </si>
  <si>
    <t>4 bh Bongkar Pasang Ban</t>
  </si>
  <si>
    <t>AMP ELBO</t>
  </si>
  <si>
    <t>4 bh As 3"</t>
  </si>
  <si>
    <t>Operasional ke Gunung Tua Lihat Crusher</t>
  </si>
  <si>
    <t>BBM Premium 18,99 Ltr</t>
  </si>
  <si>
    <t>2 Kaleng Cat Semprot + 1 bh Gerinda Kawat</t>
  </si>
  <si>
    <t xml:space="preserve">2 Kaleng Cat Semprot </t>
  </si>
  <si>
    <t xml:space="preserve">BBM Solar </t>
  </si>
  <si>
    <t>Ongkos Kirim Barang dari Medan ke Lubuk Sikaping</t>
  </si>
  <si>
    <t>1 bh Tambal Ban + 1 bh Selendang</t>
  </si>
  <si>
    <t>1 bh Tambal Ban + 1 bh Bongkar Pasang</t>
  </si>
  <si>
    <t>1 bh Tukar Ban</t>
  </si>
  <si>
    <t>Reparasi Starter Claser / Generator  + Service Selonoid (automatis) + Service</t>
  </si>
  <si>
    <t>5 bh Ganti Ban</t>
  </si>
  <si>
    <t>1 bh Bola Lampu dan Reparasi Lampu</t>
  </si>
  <si>
    <t>1 bh Watermone 1 1/2 + 1 bh Stop Kran 3/4</t>
  </si>
  <si>
    <t>2 Batang As Drat 1 1/4 + 15 bh Mur 1 1/4 + 20 bh Mur 3/4</t>
  </si>
  <si>
    <t>BBM Premium 27,40 Ltr</t>
  </si>
  <si>
    <t>6 bh Ganti Ban</t>
  </si>
  <si>
    <t>2 bh Per Nyamuk</t>
  </si>
  <si>
    <t>1 bh Ganti Ban</t>
  </si>
  <si>
    <t>1 bh Tempel Ban</t>
  </si>
  <si>
    <t>1 bh Lampu + 1 bh Gunting + 2 bh Lem</t>
  </si>
  <si>
    <t>1 bh Lampu Hannoch (26)</t>
  </si>
  <si>
    <t>2 bh Tempel Ban dan Semprot Saringan Hawa</t>
  </si>
  <si>
    <t>1 bh Minyak Rem Puso + Upah Service</t>
  </si>
  <si>
    <t>1 bh Baut Solar Saringan + 2 bh Klep Pompa Solar</t>
  </si>
  <si>
    <t>Ongkos Kirim 2 Kotak Paket</t>
  </si>
  <si>
    <t>Isi Ulang Frion AC</t>
  </si>
  <si>
    <t>8 Pcs Baut Roda Belakang Kiri</t>
  </si>
  <si>
    <t>DT 30</t>
  </si>
  <si>
    <t>Reparasi Klakson, Reparasi Kabel dan Service Kabel</t>
  </si>
  <si>
    <t xml:space="preserve">1 Set Gergaji Besi + 4 bh Klem 1,5" + 1 bh Kunci no 14 + 1 bh Mata Shock 19 </t>
  </si>
  <si>
    <t xml:space="preserve">9-Juni-15 </t>
  </si>
  <si>
    <t>1 Kaleng Minyak Rem 3 Berlian</t>
  </si>
  <si>
    <t>3 bh Baut Roda + 2 bh Karet Rem</t>
  </si>
  <si>
    <t>Ongkos Kirim 2 Kotak Barang dari Medan ke Lubuk Sikaping</t>
  </si>
  <si>
    <t>1 Pc T Klos Fuso (Asli)</t>
  </si>
  <si>
    <t>11-Juni-15</t>
  </si>
  <si>
    <t>DT 11</t>
  </si>
  <si>
    <t>BA 2299 WE</t>
  </si>
  <si>
    <t>BBM Premium 13,69 Ltr</t>
  </si>
  <si>
    <t>20 bh Baut Hitam</t>
  </si>
  <si>
    <t>1 bh Soket 3" - 2"</t>
  </si>
  <si>
    <t>6 bh Baut 3/4 + Baut 2 1/2 + Ring</t>
  </si>
  <si>
    <t>14-Juni-15</t>
  </si>
  <si>
    <t>3 bh Baut + 1 bh Otomatis Klakson</t>
  </si>
  <si>
    <t>Las Aluminium Gespel</t>
  </si>
  <si>
    <t>15-Juni-15</t>
  </si>
  <si>
    <t>2 bh S40</t>
  </si>
  <si>
    <t>5 bh S40</t>
  </si>
  <si>
    <t>2 bh Lem Super RED</t>
  </si>
  <si>
    <t>4 bh Baut 1/2 + Baut 2 1/2 + Ring</t>
  </si>
  <si>
    <t>1 bh Rilaey + Reparasi Kabel + Reparasi Lampu</t>
  </si>
  <si>
    <t>2 bh Karet Rem + 1 bh Gomok</t>
  </si>
  <si>
    <t>Pasang Dioda Genset</t>
  </si>
  <si>
    <t>2 bh Las Aluminium Pompa Air</t>
  </si>
  <si>
    <t>3 bh Klem @ 2000</t>
  </si>
  <si>
    <t>18-Juni-16</t>
  </si>
  <si>
    <t xml:space="preserve">3 Pcs Tutup Radiator + 6 Pcs Minyak Rem + 1 Pc Lahar </t>
  </si>
  <si>
    <t>1 Pc Pin Bucket 80x503</t>
  </si>
  <si>
    <t>Hose Hydraulic</t>
  </si>
  <si>
    <t>1 Set Scale Belt SK200</t>
  </si>
  <si>
    <t>1 Btg Pipa 1 1/2 + 1 Btg Paralon 1" + 1 bh elbo 3/4 + 1bh Kran 1/4" (P) + 7 bh Elbo 1" + 1 bh Lem Pipa</t>
  </si>
  <si>
    <t>25-Juni-15</t>
  </si>
  <si>
    <t>Ban dan Selendang Untuk Greder</t>
  </si>
  <si>
    <t>Uang Makan Mekanik AKT dan Uang Jalan Trado dari Lubuk ke Kaliranjau / Pengawal</t>
  </si>
  <si>
    <t>BECO LOADER</t>
  </si>
  <si>
    <t>2 Pcs Baterai  70 Amp @ 975.000 untuk Beco Loader</t>
  </si>
  <si>
    <t>Kekurangan Panel Aspal Emulsi / Kabel Kontektor</t>
  </si>
  <si>
    <t>Sproket + Ongkos Bubut Lobang dan Rantai RS 60 2 Kotak untuk Crusher</t>
  </si>
  <si>
    <t>Spare Pact untuk Dump Truck</t>
  </si>
  <si>
    <t>Alat - alat Mobil</t>
  </si>
  <si>
    <t>1 bh Tambal Ban Dalam</t>
  </si>
  <si>
    <t>DT 37</t>
  </si>
  <si>
    <t>DT 36</t>
  </si>
  <si>
    <t>DT 38</t>
  </si>
  <si>
    <t>DT 40</t>
  </si>
  <si>
    <t>TRADO 02</t>
  </si>
  <si>
    <t>DYNA 32</t>
  </si>
  <si>
    <t>EXCA HITACHI</t>
  </si>
  <si>
    <t>SIELTREK KOBELCO</t>
  </si>
  <si>
    <t>GENSET</t>
  </si>
  <si>
    <t>PICK UP</t>
  </si>
  <si>
    <t>GENERATOR</t>
  </si>
  <si>
    <t>DT 14</t>
  </si>
  <si>
    <t>SPYER DYNA MERAH</t>
  </si>
  <si>
    <t>HINO LOHAN</t>
  </si>
  <si>
    <t>6 bh Siku 6</t>
  </si>
  <si>
    <t>1 Set Kikir Set</t>
  </si>
  <si>
    <t>26-Juni-15</t>
  </si>
  <si>
    <t>27-Juni-15</t>
  </si>
  <si>
    <t>Dana Petty Cash Peralatan</t>
  </si>
  <si>
    <t>8-Juli-15</t>
  </si>
  <si>
    <t>9-Mei-15</t>
  </si>
  <si>
    <t>1 Batang Pipa 3/4 Gi (Tebal) + 1bh Lecu Pipa + 2 bh TBA</t>
  </si>
  <si>
    <t>2 Lbr ES 09020-1540 Indospring</t>
  </si>
  <si>
    <t>1 bh Lahar Klos CT70B JP</t>
  </si>
  <si>
    <t>5 bh Seher Boster Klos 19 mm</t>
  </si>
  <si>
    <t>HINO LOHAN 21</t>
  </si>
  <si>
    <t>2 bh Tali Kipas Hino Lohan Asli</t>
  </si>
  <si>
    <t xml:space="preserve">2 bh Cucuk Per Belakang Fuso Orange </t>
  </si>
  <si>
    <t>4 bh Per Nyamuk 1038 Asli</t>
  </si>
  <si>
    <t>25 Kp LB 52 U 3,2 @ 40.000 + 20 Kp RB 26 3,2 @ 24.500</t>
  </si>
  <si>
    <t xml:space="preserve">8 bh Karet Rem Belakang Fuso JP </t>
  </si>
  <si>
    <t xml:space="preserve">8 bh Karet Tutup Abu Fuso </t>
  </si>
  <si>
    <t>40 Kg Kawat Las RB 26-32</t>
  </si>
  <si>
    <t>3 bh Kaca Las Putih</t>
  </si>
  <si>
    <t>3 bh Kaca Las Hitam</t>
  </si>
  <si>
    <t>Air aki lunak aqua 1 dus</t>
  </si>
  <si>
    <t>1 pel Gomok Rotary</t>
  </si>
  <si>
    <t>4 bh Ring Seal</t>
  </si>
  <si>
    <t>2 Pcs Cutting Edge 11 Lbg</t>
  </si>
  <si>
    <t>22 Pcs Baut Cutting Edge</t>
  </si>
  <si>
    <t>COMPRESOR KECIL</t>
  </si>
  <si>
    <t>2 bh Disch PP B Assy 1/2 HP</t>
  </si>
  <si>
    <t>1 bh Disch PP B Assy 1 HP</t>
  </si>
  <si>
    <t>2 bh Soket T 1/2 - 2 HP</t>
  </si>
  <si>
    <t>1 bh Fuso Besar + 1 bh Swit Rem + 1 bh Blok Rem Rino + 6 bh Karet Rem + 1 bh Klakson</t>
  </si>
  <si>
    <t>23-Mei-15</t>
  </si>
  <si>
    <t>1 bh Lahar Belakang 32313 JP Koyo</t>
  </si>
  <si>
    <t>4 bh Karet Rem Siken</t>
  </si>
  <si>
    <t>28-Mei-15</t>
  </si>
  <si>
    <t>30-Mei-15</t>
  </si>
  <si>
    <t>30 Liter Oli SAE 10</t>
  </si>
  <si>
    <t xml:space="preserve">1 bh Stop Kran 2 " ONDA </t>
  </si>
  <si>
    <t>1 Pc Pompa Air + 1 Set Kit Pompa Air + 2 Pc Bangku Mesin Belakang + 2 Pcs Sepatu Rem Tangan + 2 Set Per Rem Tangan + 1 x Ongkos Kirim</t>
  </si>
  <si>
    <t>6 Pcs Filter Solar 1005</t>
  </si>
  <si>
    <t>1 Pel Gemuk Rotary</t>
  </si>
  <si>
    <t>19-Juni-15</t>
  </si>
  <si>
    <t>1 bh Selang Kompresor</t>
  </si>
  <si>
    <t>20-Juni-15</t>
  </si>
  <si>
    <t>Ongkos Kirim Barang dari Padang Ke Lubuk Sikaping</t>
  </si>
  <si>
    <t>1 Set Seal Krt Bucket HIS + Ongkos Kirim</t>
  </si>
  <si>
    <t>DT 15</t>
  </si>
  <si>
    <t>Ganti Plunger + Ganti Valve + Ganti Packing Set + Test Injeksi Pomp</t>
  </si>
  <si>
    <t>4- Juli-15</t>
  </si>
  <si>
    <t>4 Pcs Karet Rem +1 Pc Lahar Lunpen + 1 Pc Minyak Rem Fuso + 1 bh Quick Kompling</t>
  </si>
  <si>
    <t>1 bh Kain Klos Eina + 4 Pcs Bohel Belakang 14' + 1 bh Lahar Ujung Pion + 1 bh Seal Pion Moncong + Ongkos Kirim</t>
  </si>
  <si>
    <t>1 bh MCCB 3 P 125 A MH (NR RS LU)</t>
  </si>
  <si>
    <t>2 bh Batrai 100 AH</t>
  </si>
  <si>
    <t>BBM 14,50 Solar BK 8714 CN</t>
  </si>
  <si>
    <t>22-Juni-15</t>
  </si>
  <si>
    <t>PANEL ASPAL EMULSI</t>
  </si>
  <si>
    <t>1 Rol NYAF 44 / 0,18 m 6 L</t>
  </si>
  <si>
    <t>2 bh Skun Y 1,5 m</t>
  </si>
  <si>
    <t>2 bh SI-12 220 V mtsh</t>
  </si>
  <si>
    <t>2 bh TH-T18 kp (9,0-13) mtsh</t>
  </si>
  <si>
    <r>
      <t>1 bh Thermo - Controller TW 400</t>
    </r>
    <r>
      <rPr>
        <sz val="12"/>
        <color theme="1"/>
        <rFont val="Calibri"/>
        <family val="2"/>
      </rPr>
      <t>˚</t>
    </r>
    <r>
      <rPr>
        <sz val="10.8"/>
        <color theme="1"/>
        <rFont val="Arial"/>
        <family val="2"/>
      </rPr>
      <t xml:space="preserve"> C</t>
    </r>
  </si>
  <si>
    <t>Push Button On-Off Powell</t>
  </si>
  <si>
    <t>PANEL CRUSHER</t>
  </si>
  <si>
    <t>Uang Jalan Trado 01 dari Lubuk Sikaping ke Kali Ranjau + Uang Pengawalan/Jemput Excavator Hitachi</t>
  </si>
  <si>
    <t>GREDER KOMATSU</t>
  </si>
  <si>
    <t>6 bh Ban Luar 1200 x 20 GT @ 4.150.000</t>
  </si>
  <si>
    <t>6 bh Ban Dalam 1100 x 1200 @ 275.000</t>
  </si>
  <si>
    <t>6 Set NYY 1 x 120 (1 mtr)</t>
  </si>
  <si>
    <t>1 Set NYY 1 x 120 (2 mtr)</t>
  </si>
  <si>
    <t>29-Juni-15</t>
  </si>
  <si>
    <t>1 Roll Rantai RS 60 - 1 HTC</t>
  </si>
  <si>
    <t>1 Roll Rantai RS 120 - 1 HTC</t>
  </si>
  <si>
    <t>1 bh Sproket RS 80 x 25 T</t>
  </si>
  <si>
    <t xml:space="preserve">1 bh Poly B 3 x 4 </t>
  </si>
  <si>
    <t>4 bh Lahar 6207 ZZ NTN</t>
  </si>
  <si>
    <t>2 bh VCP 213 - 2 1/2 FYH</t>
  </si>
  <si>
    <t>2 bh Sproket RS 50 x 16 T</t>
  </si>
  <si>
    <t>30-Juni-15</t>
  </si>
  <si>
    <t>4 bh RS 60 x 25 T</t>
  </si>
  <si>
    <t>4 bh RS 80 x 25 T</t>
  </si>
  <si>
    <t>1 bh Kunci Inggris 8</t>
  </si>
  <si>
    <t>2 bh Las Bubut</t>
  </si>
  <si>
    <t>1 bh Bikin As Ayakan + Bubut Lobang + Spi ( Bahan Pak Zubir)</t>
  </si>
  <si>
    <t>1 bh Bikin As Ayakan</t>
  </si>
  <si>
    <t>12 bh Bubut Gigi Sproket + Poly</t>
  </si>
  <si>
    <t>2 Pcs Saringan Oli 078 TI 15607-2190L</t>
  </si>
  <si>
    <t>2 Pcs Fuel Filter 23401-1440L</t>
  </si>
  <si>
    <t>2 Pcs Fuel Filter 23401-1332L</t>
  </si>
  <si>
    <t>2 Pcs Saringan Udara 078 TI</t>
  </si>
  <si>
    <t>TRADO 01 dan DT 03</t>
  </si>
  <si>
    <t>24 Pcs Karet Ting Tong 49305-1110L</t>
  </si>
  <si>
    <t>1 Drum Oli Meditran SX CH 4 @ 1.00 x 209.00 Ltr</t>
  </si>
  <si>
    <t>1 bh Selang Rem Lohan</t>
  </si>
  <si>
    <t>1 bh E2C 100 B 30 40 3 p 400 Sch</t>
  </si>
  <si>
    <t>3 bh Pilot Lamp Kinogawa Merah</t>
  </si>
  <si>
    <t>40 Kp RB 26 3,2</t>
  </si>
  <si>
    <t>Ongkos Mobil Antar Plat sama Ump untuk Crusher dari Padang ke Lubuk Sikaping</t>
  </si>
  <si>
    <t>Biaya Reparasi Angkel dan Service Dinamo</t>
  </si>
  <si>
    <t>2 Karet Rem</t>
  </si>
  <si>
    <t>Biaya Bersihkan Radiator Mobil Sprayer</t>
  </si>
  <si>
    <t xml:space="preserve">2 bh Tempel Ban  </t>
  </si>
  <si>
    <t>TANDEM</t>
  </si>
  <si>
    <t>DT 34</t>
  </si>
  <si>
    <t xml:space="preserve">FINISHER  </t>
  </si>
  <si>
    <t>1 bh Saringan Hawa A 1013</t>
  </si>
  <si>
    <t>1 bh Cabel Cutter</t>
  </si>
  <si>
    <t>1 bh T Klos Fuso 190 Ps</t>
  </si>
  <si>
    <t>1 bh 6208 ZZ NTN + 1 Pc 6310 ZZ NTN</t>
  </si>
  <si>
    <t>4 Pcs Baut Roda</t>
  </si>
  <si>
    <t>1 bh Baut Roda Fuso</t>
  </si>
  <si>
    <t>1 bh Fuso Besar</t>
  </si>
  <si>
    <t>3 Pcs Bola Hologen 24 v</t>
  </si>
  <si>
    <t>5 Liter Minyak + 5 Liter Oli 10</t>
  </si>
  <si>
    <t>10 m Kabel Senur</t>
  </si>
  <si>
    <t>2 Pcs Soket Kabel</t>
  </si>
  <si>
    <t>4 Pcs Klaim Kabel</t>
  </si>
  <si>
    <t>2 bh Tambal Ban</t>
  </si>
  <si>
    <t>20 Kp LB 52 U 3,2</t>
  </si>
  <si>
    <t xml:space="preserve">4 Pcs Baut  </t>
  </si>
  <si>
    <t>2 bh Double Nople 1"</t>
  </si>
  <si>
    <t>POMPA CONE</t>
  </si>
  <si>
    <t>1 Unit Gear Pump 1" KCB-55 Spectek</t>
  </si>
  <si>
    <t>23-Juni-15</t>
  </si>
  <si>
    <t>9 bh Tukar Ban</t>
  </si>
  <si>
    <t>1 bh Bongkar Pasang Ban</t>
  </si>
  <si>
    <t>2 bh Doble Nopel 3/4 Gi</t>
  </si>
  <si>
    <t>24-Juni-15</t>
  </si>
  <si>
    <t>SPRAYER TANK</t>
  </si>
  <si>
    <t>2 bh Tali Vambel + 2 bh Klem</t>
  </si>
  <si>
    <t xml:space="preserve">PTR </t>
  </si>
  <si>
    <t>5 Liter Oli SAE 90</t>
  </si>
  <si>
    <t>1 Kaleng Minyak Rem Fuso Besar</t>
  </si>
  <si>
    <t>Ambil Paket di Loket ALS</t>
  </si>
  <si>
    <t xml:space="preserve">Reparasi  </t>
  </si>
  <si>
    <t>1 bh Bola Lampu + 1 bh Reparasi Kabel, Reparasi Lamer, Reparasi Saklar On</t>
  </si>
  <si>
    <t>1 bh Wagner Besar</t>
  </si>
  <si>
    <t>2 bh Blok Rem Rino</t>
  </si>
  <si>
    <t>BA 8360 DU</t>
  </si>
  <si>
    <t>1 bh Tambal Ban + Tambah Angin</t>
  </si>
  <si>
    <t>1 bh A - 2707 S</t>
  </si>
  <si>
    <t>28-Juni-15</t>
  </si>
  <si>
    <t>1 Baut Roda Belakang  Kanan Fuso Besar</t>
  </si>
  <si>
    <t>1 Baut Roda Belakang Kanan Fuso Kecil</t>
  </si>
  <si>
    <t>1 bh Dam 6 Meter</t>
  </si>
  <si>
    <t xml:space="preserve">1 Kaleng Minyak Rem </t>
  </si>
  <si>
    <t>1 bh Tambal Ban + 3 bh Tambah Angin</t>
  </si>
  <si>
    <t>5 bh Baut 19"</t>
  </si>
  <si>
    <t>150 bh Baut 5/8x4 @3.255</t>
  </si>
  <si>
    <t>300 bh WPM 16</t>
  </si>
  <si>
    <t>6 bh Kaca Las Putih</t>
  </si>
  <si>
    <t>6 bh Kaca Las Hitam</t>
  </si>
  <si>
    <t>3 bh Mata Tip ST8 n0 2</t>
  </si>
  <si>
    <t>1 bh Minyak Rem Fuso Kecil</t>
  </si>
  <si>
    <t>30 bh Skun SC 25 + Vynil VC 014</t>
  </si>
  <si>
    <t>4 bh Don J86-21293</t>
  </si>
  <si>
    <t>2 bh Bongkar Pasang Ban</t>
  </si>
  <si>
    <t>1-Juli-15</t>
  </si>
  <si>
    <t>MESIN LAS</t>
  </si>
  <si>
    <t>1 bh Metal Baun S 1110</t>
  </si>
  <si>
    <t>1 bh Packing S 1110 + 1 bh Reng Piston S1110 + 1 bh Kunci Sub 19 + 1 Lbr Kertas Pasir</t>
  </si>
  <si>
    <t>2 bh Mata Gergaji II</t>
  </si>
  <si>
    <t>2 bh Kaca Pintu Greder</t>
  </si>
  <si>
    <t>2-Juli-15</t>
  </si>
  <si>
    <t>4 ps Baut 10 + ring</t>
  </si>
  <si>
    <t>3-Juli-15</t>
  </si>
  <si>
    <t>3 Pcs Lem Red KTB</t>
  </si>
  <si>
    <t>1 m K Pasir + 1 Lembar Karton</t>
  </si>
  <si>
    <t>4-Juli-15</t>
  </si>
  <si>
    <t>5-Juli-15</t>
  </si>
  <si>
    <t>FINISHER</t>
  </si>
  <si>
    <t>10 ltr Oli Hidraulic</t>
  </si>
  <si>
    <t>6 bh Kain Pel + Amplas</t>
  </si>
  <si>
    <t>7-Juli-15</t>
  </si>
  <si>
    <t>5 Liter Oli Hidraulic</t>
  </si>
  <si>
    <t>9-Juli-15</t>
  </si>
  <si>
    <t>1 Kotak Kawat Las LB 52 U</t>
  </si>
  <si>
    <t>1 bh Isi Clos + 1 Kaleng Minyak Rem</t>
  </si>
  <si>
    <t>TANGKI AIR</t>
  </si>
  <si>
    <t>6 bh Selendang 20 Mtp @ 80.000</t>
  </si>
  <si>
    <t>17-Juni-15</t>
  </si>
  <si>
    <t>3 Klg Oli Toyota + 2 bh Bola Lampu HII + 1 bh Air Accu + Ongkos Service</t>
  </si>
  <si>
    <t>1 bh Crasket</t>
  </si>
  <si>
    <t>Reparasi Gabien + Service Motor Gabien</t>
  </si>
  <si>
    <t>1 bh Kain Klosh + Ongkos Kirim</t>
  </si>
  <si>
    <t>13 Pcs Slyp D 0,5 RO,25 Press +7 Pcs Senter Blok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</si>
</sst>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[$-409]d\-mmm;@"/>
    <numFmt numFmtId="167" formatCode="_([$Rp-421]* #,##0.00_);_([$Rp-421]* \(#,##0.00\);_([$Rp-421]* &quot;-&quot;??_);_(@_)"/>
    <numFmt numFmtId="168" formatCode="_([$Rp-421]* #,##0_);_([$Rp-421]* \(#,##0\);_([$Rp-421]* &quot;-&quot;??_);_(@_)"/>
  </numFmts>
  <fonts count="15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i/>
      <sz val="26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</font>
    <font>
      <sz val="10.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</cellStyleXfs>
  <cellXfs count="19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2"/>
    </xf>
    <xf numFmtId="0" fontId="4" fillId="0" borderId="0" xfId="0" applyFont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164" fontId="3" fillId="0" borderId="0" xfId="1" applyFont="1" applyAlignment="1">
      <alignment vertical="center"/>
    </xf>
    <xf numFmtId="0" fontId="3" fillId="3" borderId="11" xfId="0" applyFont="1" applyFill="1" applyBorder="1" applyAlignment="1">
      <alignment horizontal="left" vertical="center"/>
    </xf>
    <xf numFmtId="1" fontId="9" fillId="0" borderId="0" xfId="5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1" fontId="10" fillId="0" borderId="0" xfId="1" applyNumberFormat="1" applyFont="1" applyAlignment="1">
      <alignment vertical="center"/>
    </xf>
    <xf numFmtId="41" fontId="11" fillId="0" borderId="0" xfId="1" applyNumberFormat="1" applyFont="1" applyBorder="1" applyAlignment="1">
      <alignment horizontal="center" vertical="center"/>
    </xf>
    <xf numFmtId="165" fontId="11" fillId="0" borderId="0" xfId="4" applyNumberFormat="1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1" fontId="11" fillId="0" borderId="0" xfId="5" applyNumberFormat="1" applyFont="1" applyAlignment="1">
      <alignment vertical="center"/>
    </xf>
    <xf numFmtId="166" fontId="11" fillId="0" borderId="0" xfId="5" applyNumberFormat="1" applyFont="1" applyAlignment="1">
      <alignment horizontal="center" vertical="center"/>
    </xf>
    <xf numFmtId="0" fontId="11" fillId="0" borderId="0" xfId="6" applyFont="1" applyAlignment="1">
      <alignment horizontal="center" vertical="center"/>
    </xf>
    <xf numFmtId="165" fontId="11" fillId="0" borderId="0" xfId="6" applyNumberFormat="1" applyFont="1" applyAlignment="1">
      <alignment horizontal="center" vertical="center"/>
    </xf>
    <xf numFmtId="0" fontId="11" fillId="0" borderId="0" xfId="5" applyFont="1" applyAlignment="1">
      <alignment vertical="center"/>
    </xf>
    <xf numFmtId="41" fontId="12" fillId="5" borderId="27" xfId="1" applyNumberFormat="1" applyFont="1" applyFill="1" applyBorder="1" applyAlignment="1">
      <alignment horizontal="center" vertical="center"/>
    </xf>
    <xf numFmtId="1" fontId="12" fillId="5" borderId="27" xfId="6" applyNumberFormat="1" applyFont="1" applyFill="1" applyBorder="1" applyAlignment="1">
      <alignment horizontal="center" vertical="center"/>
    </xf>
    <xf numFmtId="166" fontId="12" fillId="5" borderId="27" xfId="6" applyNumberFormat="1" applyFont="1" applyFill="1" applyBorder="1" applyAlignment="1">
      <alignment horizontal="center" vertical="center"/>
    </xf>
    <xf numFmtId="0" fontId="12" fillId="5" borderId="27" xfId="6" applyFont="1" applyFill="1" applyBorder="1" applyAlignment="1">
      <alignment horizontal="center" vertical="center"/>
    </xf>
    <xf numFmtId="165" fontId="12" fillId="5" borderId="27" xfId="6" applyNumberFormat="1" applyFont="1" applyFill="1" applyBorder="1" applyAlignment="1">
      <alignment horizontal="center" vertical="center"/>
    </xf>
    <xf numFmtId="0" fontId="12" fillId="5" borderId="27" xfId="6" applyFont="1" applyFill="1" applyBorder="1" applyAlignment="1">
      <alignment vertical="center"/>
    </xf>
    <xf numFmtId="41" fontId="12" fillId="5" borderId="27" xfId="1" applyNumberFormat="1" applyFont="1" applyFill="1" applyBorder="1" applyAlignment="1">
      <alignment horizontal="right" vertical="center"/>
    </xf>
    <xf numFmtId="165" fontId="12" fillId="5" borderId="27" xfId="4" applyNumberFormat="1" applyFont="1" applyFill="1" applyBorder="1" applyAlignment="1">
      <alignment horizontal="center" vertical="center"/>
    </xf>
    <xf numFmtId="0" fontId="12" fillId="5" borderId="27" xfId="5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41" fontId="10" fillId="0" borderId="28" xfId="1" applyNumberFormat="1" applyFont="1" applyBorder="1" applyAlignment="1">
      <alignment vertical="center"/>
    </xf>
    <xf numFmtId="41" fontId="10" fillId="0" borderId="30" xfId="1" applyNumberFormat="1" applyFont="1" applyBorder="1" applyAlignment="1">
      <alignment vertical="center"/>
    </xf>
    <xf numFmtId="165" fontId="10" fillId="0" borderId="30" xfId="0" applyNumberFormat="1" applyFont="1" applyBorder="1" applyAlignment="1">
      <alignment vertical="center"/>
    </xf>
    <xf numFmtId="165" fontId="10" fillId="0" borderId="30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vertical="center"/>
    </xf>
    <xf numFmtId="0" fontId="10" fillId="0" borderId="31" xfId="0" applyFont="1" applyBorder="1" applyAlignment="1">
      <alignment horizontal="center" vertical="center"/>
    </xf>
    <xf numFmtId="165" fontId="10" fillId="0" borderId="31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vertical="center"/>
    </xf>
    <xf numFmtId="41" fontId="10" fillId="0" borderId="31" xfId="1" applyNumberFormat="1" applyFont="1" applyBorder="1" applyAlignment="1">
      <alignment vertical="center"/>
    </xf>
    <xf numFmtId="165" fontId="10" fillId="0" borderId="31" xfId="0" applyNumberFormat="1" applyFont="1" applyBorder="1" applyAlignment="1">
      <alignment vertical="center"/>
    </xf>
    <xf numFmtId="0" fontId="11" fillId="0" borderId="31" xfId="5" applyFont="1" applyFill="1" applyBorder="1" applyAlignment="1">
      <alignment wrapText="1"/>
    </xf>
    <xf numFmtId="0" fontId="10" fillId="0" borderId="31" xfId="0" applyFont="1" applyBorder="1" applyAlignment="1">
      <alignment horizontal="left" vertical="center" wrapText="1"/>
    </xf>
    <xf numFmtId="41" fontId="10" fillId="0" borderId="31" xfId="1" applyNumberFormat="1" applyFont="1" applyBorder="1" applyAlignment="1"/>
    <xf numFmtId="0" fontId="10" fillId="0" borderId="33" xfId="0" applyFont="1" applyBorder="1" applyAlignment="1">
      <alignment horizontal="center" vertical="center"/>
    </xf>
    <xf numFmtId="165" fontId="10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41" fontId="10" fillId="0" borderId="33" xfId="1" applyNumberFormat="1" applyFont="1" applyBorder="1" applyAlignment="1">
      <alignment vertical="center"/>
    </xf>
    <xf numFmtId="165" fontId="10" fillId="0" borderId="33" xfId="0" applyNumberFormat="1" applyFont="1" applyBorder="1" applyAlignment="1">
      <alignment vertical="center"/>
    </xf>
    <xf numFmtId="167" fontId="3" fillId="0" borderId="12" xfId="1" applyNumberFormat="1" applyFont="1" applyBorder="1" applyAlignment="1">
      <alignment vertical="center"/>
    </xf>
    <xf numFmtId="167" fontId="3" fillId="0" borderId="10" xfId="1" applyNumberFormat="1" applyFont="1" applyBorder="1" applyAlignment="1">
      <alignment vertical="center"/>
    </xf>
    <xf numFmtId="167" fontId="3" fillId="0" borderId="18" xfId="1" applyNumberFormat="1" applyFont="1" applyBorder="1" applyAlignment="1">
      <alignment vertical="center"/>
    </xf>
    <xf numFmtId="168" fontId="3" fillId="0" borderId="12" xfId="1" applyNumberFormat="1" applyFont="1" applyBorder="1" applyAlignment="1">
      <alignment vertical="center"/>
    </xf>
    <xf numFmtId="168" fontId="3" fillId="4" borderId="22" xfId="1" applyNumberFormat="1" applyFont="1" applyFill="1" applyBorder="1" applyAlignment="1">
      <alignment vertical="center"/>
    </xf>
    <xf numFmtId="0" fontId="12" fillId="5" borderId="27" xfId="6" applyFont="1" applyFill="1" applyBorder="1" applyAlignment="1">
      <alignment horizontal="center" vertical="center"/>
    </xf>
    <xf numFmtId="0" fontId="12" fillId="5" borderId="28" xfId="5" applyFont="1" applyFill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41" fontId="10" fillId="0" borderId="31" xfId="1" applyNumberFormat="1" applyFont="1" applyFill="1" applyBorder="1" applyAlignment="1">
      <alignment vertical="center"/>
    </xf>
    <xf numFmtId="41" fontId="10" fillId="3" borderId="31" xfId="1" applyNumberFormat="1" applyFont="1" applyFill="1" applyBorder="1" applyAlignment="1">
      <alignment vertical="center"/>
    </xf>
    <xf numFmtId="41" fontId="10" fillId="0" borderId="13" xfId="1" applyNumberFormat="1" applyFont="1" applyBorder="1" applyAlignment="1">
      <alignment vertical="center"/>
    </xf>
    <xf numFmtId="0" fontId="10" fillId="0" borderId="31" xfId="0" applyFont="1" applyBorder="1" applyAlignment="1">
      <alignment vertical="center" wrapText="1"/>
    </xf>
    <xf numFmtId="15" fontId="10" fillId="0" borderId="31" xfId="0" applyNumberFormat="1" applyFont="1" applyBorder="1" applyAlignment="1">
      <alignment horizontal="center" vertical="center"/>
    </xf>
    <xf numFmtId="1" fontId="10" fillId="0" borderId="30" xfId="0" quotePrefix="1" applyNumberFormat="1" applyFont="1" applyBorder="1" applyAlignment="1">
      <alignment horizontal="center" vertical="center"/>
    </xf>
    <xf numFmtId="0" fontId="10" fillId="0" borderId="35" xfId="0" applyFont="1" applyBorder="1" applyAlignment="1">
      <alignment vertical="center"/>
    </xf>
    <xf numFmtId="168" fontId="3" fillId="0" borderId="10" xfId="1" applyNumberFormat="1" applyFont="1" applyBorder="1" applyAlignment="1">
      <alignment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10" fillId="0" borderId="35" xfId="0" applyFont="1" applyBorder="1" applyAlignment="1">
      <alignment horizontal="center" vertical="center"/>
    </xf>
    <xf numFmtId="165" fontId="10" fillId="0" borderId="35" xfId="0" applyNumberFormat="1" applyFont="1" applyBorder="1" applyAlignment="1">
      <alignment horizontal="center" vertical="center"/>
    </xf>
    <xf numFmtId="41" fontId="10" fillId="0" borderId="35" xfId="1" applyNumberFormat="1" applyFont="1" applyBorder="1" applyAlignment="1">
      <alignment vertical="center"/>
    </xf>
    <xf numFmtId="0" fontId="10" fillId="0" borderId="34" xfId="0" applyFont="1" applyBorder="1" applyAlignment="1">
      <alignment horizontal="center" vertical="center"/>
    </xf>
    <xf numFmtId="165" fontId="10" fillId="0" borderId="34" xfId="0" applyNumberFormat="1" applyFont="1" applyBorder="1" applyAlignment="1">
      <alignment horizontal="center" vertical="center"/>
    </xf>
    <xf numFmtId="41" fontId="10" fillId="0" borderId="34" xfId="1" applyNumberFormat="1" applyFont="1" applyBorder="1" applyAlignment="1">
      <alignment vertical="center"/>
    </xf>
    <xf numFmtId="0" fontId="0" fillId="0" borderId="31" xfId="0" applyBorder="1"/>
    <xf numFmtId="41" fontId="10" fillId="0" borderId="0" xfId="1" applyNumberFormat="1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41" fontId="10" fillId="0" borderId="34" xfId="1" applyNumberFormat="1" applyFont="1" applyBorder="1" applyAlignment="1">
      <alignment horizontal="center" vertical="center"/>
    </xf>
    <xf numFmtId="165" fontId="10" fillId="3" borderId="31" xfId="0" applyNumberFormat="1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vertical="center"/>
    </xf>
    <xf numFmtId="41" fontId="10" fillId="0" borderId="34" xfId="1" applyNumberFormat="1" applyFont="1" applyBorder="1" applyAlignment="1">
      <alignment horizontal="center" vertical="center"/>
    </xf>
    <xf numFmtId="0" fontId="0" fillId="0" borderId="0" xfId="0" applyFill="1"/>
    <xf numFmtId="0" fontId="10" fillId="0" borderId="31" xfId="1" applyNumberFormat="1" applyFont="1" applyBorder="1" applyAlignment="1">
      <alignment vertical="center"/>
    </xf>
    <xf numFmtId="41" fontId="10" fillId="0" borderId="34" xfId="1" applyNumberFormat="1" applyFont="1" applyBorder="1" applyAlignment="1">
      <alignment horizontal="center" vertical="center"/>
    </xf>
    <xf numFmtId="41" fontId="10" fillId="0" borderId="34" xfId="1" applyNumberFormat="1" applyFont="1" applyBorder="1" applyAlignment="1">
      <alignment horizontal="center" vertical="center"/>
    </xf>
    <xf numFmtId="41" fontId="10" fillId="0" borderId="34" xfId="1" applyNumberFormat="1" applyFont="1" applyBorder="1" applyAlignment="1">
      <alignment horizontal="center" vertical="center"/>
    </xf>
    <xf numFmtId="0" fontId="0" fillId="0" borderId="35" xfId="0" applyBorder="1"/>
    <xf numFmtId="0" fontId="10" fillId="3" borderId="31" xfId="1" applyNumberFormat="1" applyFont="1" applyFill="1" applyBorder="1" applyAlignment="1">
      <alignment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1" xfId="1" applyNumberFormat="1" applyFont="1" applyBorder="1" applyAlignment="1">
      <alignment horizontal="left" vertical="center"/>
    </xf>
    <xf numFmtId="0" fontId="10" fillId="3" borderId="31" xfId="0" applyNumberFormat="1" applyFont="1" applyFill="1" applyBorder="1" applyAlignment="1">
      <alignment horizontal="left" vertical="center"/>
    </xf>
    <xf numFmtId="165" fontId="12" fillId="5" borderId="28" xfId="6" applyNumberFormat="1" applyFont="1" applyFill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37" xfId="0" applyNumberFormat="1" applyFont="1" applyBorder="1" applyAlignment="1">
      <alignment horizontal="center" vertical="center"/>
    </xf>
    <xf numFmtId="165" fontId="11" fillId="3" borderId="38" xfId="6" applyNumberFormat="1" applyFont="1" applyFill="1" applyBorder="1" applyAlignment="1">
      <alignment horizontal="center" vertical="center"/>
    </xf>
    <xf numFmtId="0" fontId="11" fillId="3" borderId="36" xfId="6" applyFont="1" applyFill="1" applyBorder="1" applyAlignment="1">
      <alignment horizontal="center" vertical="center"/>
    </xf>
    <xf numFmtId="41" fontId="11" fillId="3" borderId="36" xfId="1" applyNumberFormat="1" applyFont="1" applyFill="1" applyBorder="1" applyAlignment="1">
      <alignment horizontal="right" vertical="center"/>
    </xf>
    <xf numFmtId="41" fontId="11" fillId="3" borderId="36" xfId="1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41" fontId="10" fillId="0" borderId="31" xfId="1" applyNumberFormat="1" applyFont="1" applyBorder="1" applyAlignment="1">
      <alignment horizontal="center" vertical="center"/>
    </xf>
    <xf numFmtId="15" fontId="10" fillId="0" borderId="31" xfId="1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165" fontId="10" fillId="6" borderId="31" xfId="0" applyNumberFormat="1" applyFont="1" applyFill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41" fontId="10" fillId="6" borderId="31" xfId="1" applyNumberFormat="1" applyFont="1" applyFill="1" applyBorder="1" applyAlignment="1">
      <alignment vertical="center"/>
    </xf>
    <xf numFmtId="41" fontId="10" fillId="0" borderId="34" xfId="1" applyNumberFormat="1" applyFont="1" applyBorder="1" applyAlignment="1">
      <alignment horizontal="center" vertical="center"/>
    </xf>
    <xf numFmtId="0" fontId="10" fillId="0" borderId="31" xfId="1" applyNumberFormat="1" applyFont="1" applyBorder="1" applyAlignment="1">
      <alignment horizontal="left" vertical="center" wrapText="1"/>
    </xf>
    <xf numFmtId="0" fontId="10" fillId="3" borderId="31" xfId="1" applyNumberFormat="1" applyFont="1" applyFill="1" applyBorder="1" applyAlignment="1">
      <alignment horizontal="left" vertical="center"/>
    </xf>
    <xf numFmtId="0" fontId="11" fillId="3" borderId="36" xfId="6" applyNumberFormat="1" applyFont="1" applyFill="1" applyBorder="1" applyAlignment="1">
      <alignment vertical="center"/>
    </xf>
    <xf numFmtId="0" fontId="10" fillId="0" borderId="31" xfId="0" applyNumberFormat="1" applyFont="1" applyBorder="1" applyAlignment="1">
      <alignment vertical="center"/>
    </xf>
    <xf numFmtId="0" fontId="10" fillId="0" borderId="31" xfId="0" applyNumberFormat="1" applyFont="1" applyBorder="1" applyAlignment="1">
      <alignment horizontal="left" vertical="center" wrapText="1"/>
    </xf>
    <xf numFmtId="0" fontId="10" fillId="0" borderId="31" xfId="0" applyNumberFormat="1" applyFont="1" applyBorder="1" applyAlignment="1">
      <alignment vertical="center" wrapText="1"/>
    </xf>
    <xf numFmtId="0" fontId="10" fillId="3" borderId="31" xfId="0" applyNumberFormat="1" applyFont="1" applyFill="1" applyBorder="1" applyAlignment="1">
      <alignment vertical="center"/>
    </xf>
    <xf numFmtId="0" fontId="10" fillId="0" borderId="35" xfId="0" applyNumberFormat="1" applyFont="1" applyBorder="1" applyAlignment="1">
      <alignment vertical="center"/>
    </xf>
    <xf numFmtId="0" fontId="10" fillId="0" borderId="32" xfId="0" applyNumberFormat="1" applyFont="1" applyBorder="1" applyAlignment="1">
      <alignment vertical="center"/>
    </xf>
    <xf numFmtId="0" fontId="11" fillId="3" borderId="32" xfId="0" applyNumberFormat="1" applyFont="1" applyFill="1" applyBorder="1" applyAlignment="1">
      <alignment horizontal="left" vertical="center"/>
    </xf>
    <xf numFmtId="0" fontId="10" fillId="0" borderId="34" xfId="0" applyNumberFormat="1" applyFont="1" applyBorder="1" applyAlignment="1">
      <alignment vertical="center"/>
    </xf>
    <xf numFmtId="0" fontId="10" fillId="0" borderId="36" xfId="0" applyNumberFormat="1" applyFont="1" applyBorder="1" applyAlignment="1">
      <alignment vertical="center"/>
    </xf>
    <xf numFmtId="0" fontId="10" fillId="0" borderId="31" xfId="0" applyNumberFormat="1" applyFont="1" applyFill="1" applyBorder="1" applyAlignment="1">
      <alignment vertical="center"/>
    </xf>
    <xf numFmtId="0" fontId="10" fillId="0" borderId="31" xfId="0" applyNumberFormat="1" applyFont="1" applyFill="1" applyBorder="1" applyAlignment="1"/>
    <xf numFmtId="0" fontId="10" fillId="0" borderId="31" xfId="0" applyNumberFormat="1" applyFont="1" applyFill="1" applyBorder="1" applyAlignment="1">
      <alignment wrapText="1"/>
    </xf>
    <xf numFmtId="0" fontId="10" fillId="6" borderId="31" xfId="0" applyNumberFormat="1" applyFont="1" applyFill="1" applyBorder="1" applyAlignment="1"/>
    <xf numFmtId="0" fontId="10" fillId="6" borderId="35" xfId="0" applyNumberFormat="1" applyFont="1" applyFill="1" applyBorder="1" applyAlignment="1">
      <alignment vertical="center"/>
    </xf>
    <xf numFmtId="0" fontId="10" fillId="6" borderId="31" xfId="0" applyNumberFormat="1" applyFont="1" applyFill="1" applyBorder="1" applyAlignment="1">
      <alignment vertical="center"/>
    </xf>
    <xf numFmtId="0" fontId="11" fillId="3" borderId="36" xfId="0" applyNumberFormat="1" applyFont="1" applyFill="1" applyBorder="1" applyAlignment="1">
      <alignment vertical="center"/>
    </xf>
    <xf numFmtId="0" fontId="0" fillId="0" borderId="35" xfId="0" applyNumberFormat="1" applyBorder="1"/>
    <xf numFmtId="0" fontId="10" fillId="0" borderId="31" xfId="1" applyNumberFormat="1" applyFont="1" applyBorder="1" applyAlignment="1">
      <alignment vertical="center" wrapText="1"/>
    </xf>
    <xf numFmtId="0" fontId="10" fillId="6" borderId="31" xfId="1" applyNumberFormat="1" applyFont="1" applyFill="1" applyBorder="1" applyAlignment="1">
      <alignment vertical="center"/>
    </xf>
    <xf numFmtId="41" fontId="10" fillId="0" borderId="34" xfId="1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41" fontId="10" fillId="0" borderId="35" xfId="1" applyNumberFormat="1" applyFont="1" applyBorder="1" applyAlignment="1">
      <alignment horizontal="center"/>
    </xf>
    <xf numFmtId="41" fontId="10" fillId="0" borderId="36" xfId="1" applyNumberFormat="1" applyFont="1" applyBorder="1" applyAlignment="1">
      <alignment horizontal="center"/>
    </xf>
    <xf numFmtId="41" fontId="10" fillId="0" borderId="34" xfId="1" applyNumberFormat="1" applyFont="1" applyBorder="1" applyAlignment="1">
      <alignment horizontal="center"/>
    </xf>
    <xf numFmtId="165" fontId="12" fillId="5" borderId="28" xfId="5" applyNumberFormat="1" applyFont="1" applyFill="1" applyBorder="1" applyAlignment="1">
      <alignment horizontal="center" vertical="center" wrapText="1"/>
    </xf>
    <xf numFmtId="165" fontId="12" fillId="5" borderId="29" xfId="5" applyNumberFormat="1" applyFont="1" applyFill="1" applyBorder="1" applyAlignment="1">
      <alignment horizontal="center" vertical="center" wrapText="1"/>
    </xf>
    <xf numFmtId="0" fontId="12" fillId="5" borderId="28" xfId="5" applyFont="1" applyFill="1" applyBorder="1" applyAlignment="1">
      <alignment horizontal="center" vertical="center"/>
    </xf>
    <xf numFmtId="0" fontId="12" fillId="5" borderId="29" xfId="5" applyFont="1" applyFill="1" applyBorder="1" applyAlignment="1">
      <alignment horizontal="center" vertical="center"/>
    </xf>
    <xf numFmtId="1" fontId="12" fillId="5" borderId="27" xfId="5" applyNumberFormat="1" applyFont="1" applyFill="1" applyBorder="1" applyAlignment="1">
      <alignment horizontal="center" vertical="center"/>
    </xf>
    <xf numFmtId="166" fontId="12" fillId="5" borderId="28" xfId="5" applyNumberFormat="1" applyFont="1" applyFill="1" applyBorder="1" applyAlignment="1">
      <alignment horizontal="center" vertical="center" wrapText="1"/>
    </xf>
    <xf numFmtId="166" fontId="12" fillId="5" borderId="29" xfId="5" applyNumberFormat="1" applyFont="1" applyFill="1" applyBorder="1" applyAlignment="1">
      <alignment horizontal="center" vertical="center" wrapText="1"/>
    </xf>
    <xf numFmtId="0" fontId="12" fillId="5" borderId="27" xfId="6" applyFont="1" applyFill="1" applyBorder="1" applyAlignment="1">
      <alignment horizontal="center" vertical="center"/>
    </xf>
    <xf numFmtId="165" fontId="12" fillId="5" borderId="28" xfId="6" applyNumberFormat="1" applyFont="1" applyFill="1" applyBorder="1" applyAlignment="1">
      <alignment horizontal="center" vertical="center" wrapText="1"/>
    </xf>
    <xf numFmtId="165" fontId="12" fillId="5" borderId="29" xfId="6" applyNumberFormat="1" applyFont="1" applyFill="1" applyBorder="1" applyAlignment="1">
      <alignment horizontal="center" vertical="center" wrapText="1"/>
    </xf>
    <xf numFmtId="1" fontId="9" fillId="0" borderId="0" xfId="5" applyNumberFormat="1" applyFont="1" applyAlignment="1">
      <alignment horizontal="center" vertical="center"/>
    </xf>
    <xf numFmtId="41" fontId="10" fillId="0" borderId="35" xfId="1" applyNumberFormat="1" applyFont="1" applyBorder="1" applyAlignment="1">
      <alignment horizontal="center" vertical="center"/>
    </xf>
    <xf numFmtId="41" fontId="10" fillId="0" borderId="36" xfId="1" applyNumberFormat="1" applyFont="1" applyBorder="1" applyAlignment="1">
      <alignment horizontal="center" vertical="center"/>
    </xf>
    <xf numFmtId="41" fontId="10" fillId="0" borderId="34" xfId="1" applyNumberFormat="1" applyFont="1" applyBorder="1" applyAlignment="1">
      <alignment horizontal="center" vertical="center"/>
    </xf>
    <xf numFmtId="41" fontId="10" fillId="6" borderId="35" xfId="1" applyNumberFormat="1" applyFont="1" applyFill="1" applyBorder="1" applyAlignment="1">
      <alignment horizontal="center" vertical="center"/>
    </xf>
    <xf numFmtId="41" fontId="10" fillId="6" borderId="36" xfId="1" applyNumberFormat="1" applyFont="1" applyFill="1" applyBorder="1" applyAlignment="1">
      <alignment horizontal="center" vertical="center"/>
    </xf>
    <xf numFmtId="41" fontId="10" fillId="6" borderId="34" xfId="1" applyNumberFormat="1" applyFont="1" applyFill="1" applyBorder="1" applyAlignment="1">
      <alignment horizontal="center" vertical="center"/>
    </xf>
  </cellXfs>
  <cellStyles count="7">
    <cellStyle name="0,0_x000d_&#10;NA_x000d_&#10;" xfId="6"/>
    <cellStyle name="Comma" xfId="4" builtinId="3"/>
    <cellStyle name="Comma [0]" xfId="1" builtinId="6"/>
    <cellStyle name="Followed Hyperlink" xfId="3" builtinId="9" hidden="1"/>
    <cellStyle name="Hyperlink" xfId="2" builtinId="8" hidden="1"/>
    <cellStyle name="Normal" xfId="0" builtinId="0"/>
    <cellStyle name="Normal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2</xdr:col>
      <xdr:colOff>1206</xdr:colOff>
      <xdr:row>5</xdr:row>
      <xdr:rowOff>161925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1" y="0"/>
          <a:ext cx="1629980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1</xdr:col>
      <xdr:colOff>1299774</xdr:colOff>
      <xdr:row>6</xdr:row>
      <xdr:rowOff>152399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1" y="0"/>
          <a:ext cx="1566473" cy="12668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1</xdr:col>
      <xdr:colOff>896556</xdr:colOff>
      <xdr:row>5</xdr:row>
      <xdr:rowOff>38100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1" y="0"/>
          <a:ext cx="1629980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72"/>
  <sheetViews>
    <sheetView showGridLines="0" workbookViewId="0">
      <selection activeCell="G2" sqref="G2:H2"/>
    </sheetView>
  </sheetViews>
  <sheetFormatPr defaultColWidth="8.85546875" defaultRowHeight="14.25"/>
  <cols>
    <col min="1" max="1" width="4.7109375" style="5" customWidth="1"/>
    <col min="2" max="2" width="20" style="2" customWidth="1"/>
    <col min="3" max="4" width="10.7109375" style="2" customWidth="1"/>
    <col min="5" max="5" width="14.7109375" style="2" customWidth="1"/>
    <col min="6" max="6" width="15.5703125" style="2" customWidth="1"/>
    <col min="7" max="7" width="27.42578125" style="2" customWidth="1"/>
    <col min="8" max="8" width="19.85546875" style="2" customWidth="1"/>
    <col min="9" max="9" width="8.85546875" style="2"/>
    <col min="10" max="10" width="10.140625" style="2" bestFit="1" customWidth="1"/>
    <col min="11" max="11" width="11.5703125" style="2" bestFit="1" customWidth="1"/>
    <col min="12" max="12" width="12.7109375" style="2" bestFit="1" customWidth="1"/>
    <col min="13" max="16384" width="8.85546875" style="2"/>
  </cols>
  <sheetData>
    <row r="1" spans="1:12" ht="18.95" customHeight="1">
      <c r="A1" s="1"/>
      <c r="C1" s="3" t="s">
        <v>0</v>
      </c>
      <c r="F1" s="4" t="s">
        <v>10</v>
      </c>
      <c r="G1" s="153" t="s">
        <v>379</v>
      </c>
      <c r="H1" s="153"/>
    </row>
    <row r="2" spans="1:12" ht="18.95" customHeight="1">
      <c r="C2" s="2" t="s">
        <v>1</v>
      </c>
      <c r="F2" s="4" t="s">
        <v>11</v>
      </c>
      <c r="G2" s="152">
        <v>42135</v>
      </c>
      <c r="H2" s="152"/>
    </row>
    <row r="3" spans="1:12" ht="18.95" customHeight="1">
      <c r="C3" s="2" t="s">
        <v>2</v>
      </c>
      <c r="F3" s="4"/>
      <c r="G3" s="1"/>
      <c r="H3" s="6"/>
    </row>
    <row r="4" spans="1:12" ht="18.95" customHeight="1">
      <c r="C4" s="2" t="s">
        <v>3</v>
      </c>
    </row>
    <row r="5" spans="1:12" ht="18.95" customHeight="1">
      <c r="C5" s="2" t="s">
        <v>4</v>
      </c>
    </row>
    <row r="6" spans="1:12" ht="18.95" customHeight="1"/>
    <row r="7" spans="1:12" ht="18.95" customHeight="1" thickBot="1"/>
    <row r="8" spans="1:12" ht="18.95" customHeight="1" thickTop="1" thickBot="1">
      <c r="C8" s="163" t="s">
        <v>22</v>
      </c>
      <c r="D8" s="164"/>
      <c r="E8" s="164"/>
      <c r="F8" s="165"/>
      <c r="G8" s="7"/>
    </row>
    <row r="9" spans="1:12" ht="18.95" customHeight="1" thickTop="1" thickBot="1"/>
    <row r="10" spans="1:12" ht="19.5" customHeight="1" thickTop="1">
      <c r="A10" s="8" t="s">
        <v>5</v>
      </c>
      <c r="B10" s="166" t="s">
        <v>6</v>
      </c>
      <c r="C10" s="167"/>
      <c r="D10" s="167"/>
      <c r="E10" s="167"/>
      <c r="F10" s="167"/>
      <c r="G10" s="168"/>
      <c r="H10" s="9" t="s">
        <v>7</v>
      </c>
    </row>
    <row r="11" spans="1:12" ht="19.5" customHeight="1">
      <c r="A11" s="10">
        <v>1</v>
      </c>
      <c r="B11" s="169" t="s">
        <v>380</v>
      </c>
      <c r="C11" s="170"/>
      <c r="D11" s="170"/>
      <c r="E11" s="170"/>
      <c r="F11" s="170"/>
      <c r="G11" s="171"/>
      <c r="H11" s="63">
        <v>11500000</v>
      </c>
    </row>
    <row r="12" spans="1:12" ht="18.95" customHeight="1">
      <c r="A12" s="10">
        <v>2</v>
      </c>
      <c r="B12" s="154" t="s">
        <v>381</v>
      </c>
      <c r="C12" s="155"/>
      <c r="D12" s="155"/>
      <c r="E12" s="155"/>
      <c r="F12" s="155"/>
      <c r="G12" s="156"/>
      <c r="H12" s="63">
        <v>3800000</v>
      </c>
      <c r="L12" s="15"/>
    </row>
    <row r="13" spans="1:12" ht="19.5" customHeight="1">
      <c r="A13" s="10">
        <v>3</v>
      </c>
      <c r="B13" s="154"/>
      <c r="C13" s="155"/>
      <c r="D13" s="155"/>
      <c r="E13" s="155"/>
      <c r="F13" s="155"/>
      <c r="G13" s="156"/>
      <c r="H13" s="63"/>
    </row>
    <row r="14" spans="1:12" ht="19.5" customHeight="1">
      <c r="A14" s="10">
        <v>4</v>
      </c>
      <c r="B14" s="154"/>
      <c r="C14" s="155"/>
      <c r="D14" s="155"/>
      <c r="E14" s="155"/>
      <c r="F14" s="155"/>
      <c r="G14" s="156"/>
      <c r="H14" s="75"/>
    </row>
    <row r="15" spans="1:12" ht="19.5" customHeight="1">
      <c r="A15" s="10">
        <v>5</v>
      </c>
      <c r="B15" s="154"/>
      <c r="C15" s="155"/>
      <c r="D15" s="155"/>
      <c r="E15" s="155"/>
      <c r="F15" s="155"/>
      <c r="G15" s="156"/>
      <c r="H15" s="75"/>
    </row>
    <row r="16" spans="1:12" ht="19.5" customHeight="1">
      <c r="A16" s="10">
        <v>6</v>
      </c>
      <c r="B16" s="83"/>
      <c r="C16" s="16"/>
      <c r="D16" s="13"/>
      <c r="E16" s="13"/>
      <c r="F16" s="13"/>
      <c r="G16" s="14"/>
      <c r="H16" s="75"/>
      <c r="K16" s="15"/>
    </row>
    <row r="17" spans="1:8" ht="19.5" customHeight="1">
      <c r="A17" s="10">
        <v>7</v>
      </c>
      <c r="B17" s="83"/>
      <c r="C17" s="13"/>
      <c r="D17" s="13"/>
      <c r="E17" s="13"/>
      <c r="F17" s="13"/>
      <c r="G17" s="14"/>
      <c r="H17" s="75"/>
    </row>
    <row r="18" spans="1:8" ht="19.5" customHeight="1">
      <c r="A18" s="10">
        <v>8</v>
      </c>
      <c r="B18" s="148"/>
      <c r="C18" s="149"/>
      <c r="D18" s="149"/>
      <c r="E18" s="149"/>
      <c r="F18" s="149"/>
      <c r="G18" s="150"/>
      <c r="H18" s="75"/>
    </row>
    <row r="19" spans="1:8" ht="19.5" customHeight="1">
      <c r="A19" s="10">
        <v>9</v>
      </c>
      <c r="B19" s="148"/>
      <c r="C19" s="149"/>
      <c r="D19" s="149"/>
      <c r="E19" s="149"/>
      <c r="F19" s="149"/>
      <c r="G19" s="150"/>
      <c r="H19" s="61"/>
    </row>
    <row r="20" spans="1:8" ht="19.5" customHeight="1">
      <c r="A20" s="10">
        <v>10</v>
      </c>
      <c r="B20" s="148"/>
      <c r="C20" s="149"/>
      <c r="D20" s="149"/>
      <c r="E20" s="149"/>
      <c r="F20" s="149"/>
      <c r="G20" s="150"/>
      <c r="H20" s="75"/>
    </row>
    <row r="21" spans="1:8" ht="19.5" customHeight="1">
      <c r="A21" s="10">
        <v>11</v>
      </c>
      <c r="B21" s="148"/>
      <c r="C21" s="149"/>
      <c r="D21" s="149"/>
      <c r="E21" s="149"/>
      <c r="F21" s="149"/>
      <c r="G21" s="150"/>
      <c r="H21" s="61"/>
    </row>
    <row r="22" spans="1:8" ht="19.5" customHeight="1">
      <c r="A22" s="10">
        <v>12</v>
      </c>
      <c r="B22" s="148"/>
      <c r="C22" s="149"/>
      <c r="D22" s="149"/>
      <c r="E22" s="149"/>
      <c r="F22" s="149"/>
      <c r="G22" s="150"/>
      <c r="H22" s="61"/>
    </row>
    <row r="23" spans="1:8" ht="19.5" customHeight="1">
      <c r="A23" s="10">
        <v>13</v>
      </c>
      <c r="B23" s="151"/>
      <c r="C23" s="149"/>
      <c r="D23" s="149"/>
      <c r="E23" s="149"/>
      <c r="F23" s="149"/>
      <c r="G23" s="150"/>
      <c r="H23" s="61"/>
    </row>
    <row r="24" spans="1:8" ht="19.5" customHeight="1">
      <c r="A24" s="10">
        <v>14</v>
      </c>
      <c r="B24" s="148"/>
      <c r="C24" s="149"/>
      <c r="D24" s="149"/>
      <c r="E24" s="149"/>
      <c r="F24" s="149"/>
      <c r="G24" s="150"/>
      <c r="H24" s="61"/>
    </row>
    <row r="25" spans="1:8" ht="19.5" customHeight="1">
      <c r="A25" s="10">
        <v>15</v>
      </c>
      <c r="B25" s="148"/>
      <c r="C25" s="149"/>
      <c r="D25" s="149"/>
      <c r="E25" s="149"/>
      <c r="F25" s="149"/>
      <c r="G25" s="150"/>
      <c r="H25" s="60"/>
    </row>
    <row r="26" spans="1:8" ht="19.5" customHeight="1">
      <c r="A26" s="10">
        <v>16</v>
      </c>
      <c r="B26" s="148"/>
      <c r="C26" s="149"/>
      <c r="D26" s="149"/>
      <c r="E26" s="149"/>
      <c r="F26" s="149"/>
      <c r="G26" s="150"/>
      <c r="H26" s="60"/>
    </row>
    <row r="27" spans="1:8" ht="18.95" customHeight="1">
      <c r="A27" s="10">
        <v>17</v>
      </c>
      <c r="B27" s="148"/>
      <c r="C27" s="149"/>
      <c r="D27" s="149"/>
      <c r="E27" s="149"/>
      <c r="F27" s="149"/>
      <c r="G27" s="150"/>
      <c r="H27" s="60"/>
    </row>
    <row r="28" spans="1:8" ht="19.5" customHeight="1">
      <c r="A28" s="10">
        <v>18</v>
      </c>
      <c r="B28" s="157"/>
      <c r="C28" s="158"/>
      <c r="D28" s="158"/>
      <c r="E28" s="158"/>
      <c r="F28" s="158"/>
      <c r="G28" s="159"/>
      <c r="H28" s="62"/>
    </row>
    <row r="29" spans="1:8" ht="19.5" customHeight="1" thickBot="1">
      <c r="A29" s="160" t="s">
        <v>8</v>
      </c>
      <c r="B29" s="161"/>
      <c r="C29" s="161"/>
      <c r="D29" s="161"/>
      <c r="E29" s="161"/>
      <c r="F29" s="161"/>
      <c r="G29" s="162"/>
      <c r="H29" s="64">
        <f>SUM(H11:H28)</f>
        <v>15300000</v>
      </c>
    </row>
    <row r="30" spans="1:8" ht="18.95" customHeight="1" thickTop="1">
      <c r="A30" s="147"/>
      <c r="B30" s="147"/>
    </row>
    <row r="31" spans="1:8" ht="18.95" customHeight="1">
      <c r="B31" s="5" t="s">
        <v>34</v>
      </c>
      <c r="E31" s="5"/>
      <c r="F31" s="5" t="s">
        <v>35</v>
      </c>
      <c r="G31" s="5"/>
      <c r="H31" s="5" t="s">
        <v>9</v>
      </c>
    </row>
    <row r="32" spans="1:8" ht="18.95" customHeight="1">
      <c r="B32" s="5" t="s">
        <v>281</v>
      </c>
      <c r="E32" s="5"/>
      <c r="F32" s="5" t="s">
        <v>36</v>
      </c>
      <c r="G32" s="5"/>
      <c r="H32" s="5" t="s">
        <v>37</v>
      </c>
    </row>
    <row r="33" spans="2:8" ht="18.95" customHeight="1">
      <c r="B33" s="5"/>
      <c r="C33" s="11"/>
      <c r="E33" s="5"/>
      <c r="F33" s="5"/>
      <c r="G33" s="5"/>
      <c r="H33" s="5"/>
    </row>
    <row r="34" spans="2:8" ht="18.95" customHeight="1">
      <c r="B34" s="5"/>
      <c r="E34" s="5"/>
      <c r="F34" s="5"/>
      <c r="G34" s="5"/>
      <c r="H34" s="5"/>
    </row>
    <row r="35" spans="2:8" ht="18.95" customHeight="1">
      <c r="B35" s="5"/>
      <c r="E35" s="5"/>
      <c r="F35" s="5"/>
      <c r="G35" s="5"/>
      <c r="H35" s="5"/>
    </row>
    <row r="36" spans="2:8" ht="18.95" customHeight="1">
      <c r="B36" s="12" t="s">
        <v>40</v>
      </c>
      <c r="E36" s="12"/>
      <c r="F36" s="12" t="s">
        <v>38</v>
      </c>
      <c r="G36" s="12"/>
      <c r="H36" s="12" t="s">
        <v>39</v>
      </c>
    </row>
    <row r="37" spans="2:8" ht="18.95" customHeight="1">
      <c r="C37" s="11"/>
      <c r="E37" s="11"/>
    </row>
    <row r="38" spans="2:8" ht="18.95" customHeight="1"/>
    <row r="39" spans="2:8" ht="18.95" customHeight="1"/>
    <row r="40" spans="2:8" ht="18.95" customHeight="1"/>
    <row r="41" spans="2:8" ht="18.95" customHeight="1"/>
    <row r="42" spans="2:8" s="5" customFormat="1" ht="18.95" customHeight="1">
      <c r="B42" s="2"/>
      <c r="C42" s="2"/>
      <c r="D42" s="2"/>
      <c r="E42" s="2"/>
      <c r="F42" s="2"/>
      <c r="G42" s="2"/>
      <c r="H42" s="2"/>
    </row>
    <row r="43" spans="2:8" s="5" customFormat="1" ht="18.95" customHeight="1">
      <c r="B43" s="2"/>
      <c r="C43" s="2"/>
      <c r="D43" s="2"/>
      <c r="E43" s="2"/>
      <c r="F43" s="2"/>
      <c r="G43" s="2"/>
      <c r="H43" s="2"/>
    </row>
    <row r="44" spans="2:8" s="5" customFormat="1" ht="18.95" customHeight="1">
      <c r="B44" s="2"/>
      <c r="C44" s="2"/>
      <c r="D44" s="2"/>
      <c r="E44" s="2"/>
      <c r="F44" s="2"/>
      <c r="G44" s="2"/>
      <c r="H44" s="2"/>
    </row>
    <row r="45" spans="2:8" s="5" customFormat="1" ht="18.95" customHeight="1">
      <c r="B45" s="2"/>
      <c r="C45" s="2"/>
      <c r="D45" s="2"/>
      <c r="E45" s="2"/>
      <c r="F45" s="2"/>
      <c r="G45" s="2"/>
      <c r="H45" s="2"/>
    </row>
    <row r="46" spans="2:8" s="5" customFormat="1" ht="18.95" customHeight="1">
      <c r="B46" s="2"/>
      <c r="C46" s="2"/>
      <c r="D46" s="2"/>
      <c r="E46" s="2"/>
      <c r="F46" s="2"/>
      <c r="G46" s="2"/>
      <c r="H46" s="2"/>
    </row>
    <row r="47" spans="2:8" s="5" customFormat="1" ht="18.95" customHeight="1">
      <c r="B47" s="2"/>
      <c r="C47" s="2"/>
      <c r="D47" s="2"/>
      <c r="E47" s="2"/>
      <c r="F47" s="2"/>
      <c r="G47" s="2"/>
      <c r="H47" s="2"/>
    </row>
    <row r="48" spans="2:8" s="5" customFormat="1" ht="18.95" customHeight="1">
      <c r="B48" s="2"/>
      <c r="C48" s="2"/>
      <c r="D48" s="2"/>
      <c r="E48" s="2"/>
      <c r="F48" s="2"/>
      <c r="G48" s="2"/>
      <c r="H48" s="2"/>
    </row>
    <row r="49" spans="2:8" s="5" customFormat="1" ht="18.95" customHeight="1">
      <c r="B49" s="2"/>
      <c r="C49" s="2"/>
      <c r="D49" s="2"/>
      <c r="E49" s="2"/>
      <c r="F49" s="2"/>
      <c r="G49" s="2"/>
      <c r="H49" s="2"/>
    </row>
    <row r="50" spans="2:8" s="5" customFormat="1" ht="18.95" customHeight="1">
      <c r="B50" s="2"/>
      <c r="C50" s="2"/>
      <c r="D50" s="2"/>
      <c r="E50" s="2"/>
      <c r="F50" s="2"/>
      <c r="G50" s="2"/>
      <c r="H50" s="2"/>
    </row>
    <row r="51" spans="2:8" s="5" customFormat="1" ht="18.95" customHeight="1">
      <c r="B51" s="2"/>
      <c r="C51" s="2"/>
      <c r="D51" s="2"/>
      <c r="E51" s="2"/>
      <c r="F51" s="2"/>
      <c r="G51" s="2"/>
      <c r="H51" s="2"/>
    </row>
    <row r="52" spans="2:8" s="5" customFormat="1" ht="18.95" customHeight="1">
      <c r="B52" s="2"/>
      <c r="C52" s="2"/>
      <c r="D52" s="2"/>
      <c r="E52" s="2"/>
      <c r="F52" s="2"/>
      <c r="G52" s="2"/>
      <c r="H52" s="2"/>
    </row>
    <row r="53" spans="2:8" s="5" customFormat="1" ht="18.95" customHeight="1">
      <c r="B53" s="2"/>
      <c r="C53" s="2"/>
      <c r="D53" s="2"/>
      <c r="E53" s="2"/>
      <c r="F53" s="2"/>
      <c r="G53" s="2"/>
      <c r="H53" s="2"/>
    </row>
    <row r="54" spans="2:8" s="5" customFormat="1" ht="18.95" customHeight="1">
      <c r="B54" s="2"/>
      <c r="C54" s="2"/>
      <c r="D54" s="2"/>
      <c r="E54" s="2"/>
      <c r="F54" s="2"/>
      <c r="G54" s="2"/>
      <c r="H54" s="2"/>
    </row>
    <row r="55" spans="2:8" s="5" customFormat="1" ht="18.95" customHeight="1">
      <c r="B55" s="2"/>
      <c r="C55" s="2"/>
      <c r="D55" s="2"/>
      <c r="E55" s="2"/>
      <c r="F55" s="2"/>
      <c r="G55" s="2"/>
      <c r="H55" s="2"/>
    </row>
    <row r="56" spans="2:8" s="5" customFormat="1" ht="18.95" customHeight="1">
      <c r="B56" s="2"/>
      <c r="C56" s="2"/>
      <c r="D56" s="2"/>
      <c r="E56" s="2"/>
      <c r="F56" s="2"/>
      <c r="G56" s="2"/>
      <c r="H56" s="2"/>
    </row>
    <row r="57" spans="2:8" s="5" customFormat="1" ht="18.95" customHeight="1">
      <c r="B57" s="2"/>
      <c r="C57" s="2"/>
      <c r="D57" s="2"/>
      <c r="E57" s="2"/>
      <c r="F57" s="2"/>
      <c r="G57" s="2"/>
      <c r="H57" s="2"/>
    </row>
    <row r="58" spans="2:8" s="5" customFormat="1" ht="18.95" customHeight="1">
      <c r="B58" s="2"/>
      <c r="C58" s="2"/>
      <c r="D58" s="2"/>
      <c r="E58" s="2"/>
      <c r="F58" s="2"/>
      <c r="G58" s="2"/>
      <c r="H58" s="2"/>
    </row>
    <row r="59" spans="2:8" s="5" customFormat="1" ht="18.95" customHeight="1">
      <c r="B59" s="2"/>
      <c r="C59" s="2"/>
      <c r="D59" s="2"/>
      <c r="E59" s="2"/>
      <c r="F59" s="2"/>
      <c r="G59" s="2"/>
      <c r="H59" s="2"/>
    </row>
    <row r="60" spans="2:8" s="5" customFormat="1" ht="18.95" customHeight="1">
      <c r="B60" s="2"/>
      <c r="C60" s="2"/>
      <c r="D60" s="2"/>
      <c r="E60" s="2"/>
      <c r="F60" s="2"/>
      <c r="G60" s="2"/>
      <c r="H60" s="2"/>
    </row>
    <row r="61" spans="2:8" s="5" customFormat="1" ht="18.95" customHeight="1">
      <c r="B61" s="2"/>
      <c r="C61" s="2"/>
      <c r="D61" s="2"/>
      <c r="E61" s="2"/>
      <c r="F61" s="2"/>
      <c r="G61" s="2"/>
      <c r="H61" s="2"/>
    </row>
    <row r="62" spans="2:8" s="5" customFormat="1" ht="18.95" customHeight="1">
      <c r="B62" s="2"/>
      <c r="C62" s="2"/>
      <c r="D62" s="2"/>
      <c r="E62" s="2"/>
      <c r="F62" s="2"/>
      <c r="G62" s="2"/>
      <c r="H62" s="2"/>
    </row>
    <row r="63" spans="2:8" s="5" customFormat="1" ht="18.95" customHeight="1">
      <c r="B63" s="2"/>
      <c r="C63" s="2"/>
      <c r="D63" s="2"/>
      <c r="E63" s="2"/>
      <c r="F63" s="2"/>
      <c r="G63" s="2"/>
      <c r="H63" s="2"/>
    </row>
    <row r="64" spans="2:8" s="5" customFormat="1" ht="18.95" customHeight="1">
      <c r="B64" s="2"/>
      <c r="C64" s="2"/>
      <c r="D64" s="2"/>
      <c r="E64" s="2"/>
      <c r="F64" s="2"/>
      <c r="G64" s="2"/>
      <c r="H64" s="2"/>
    </row>
    <row r="65" spans="2:8" s="5" customFormat="1" ht="18.95" customHeight="1">
      <c r="B65" s="2"/>
      <c r="C65" s="2"/>
      <c r="D65" s="2"/>
      <c r="E65" s="2"/>
      <c r="F65" s="2"/>
      <c r="G65" s="2"/>
      <c r="H65" s="2"/>
    </row>
    <row r="66" spans="2:8" s="5" customFormat="1" ht="18.95" customHeight="1">
      <c r="B66" s="2"/>
      <c r="C66" s="2"/>
      <c r="D66" s="2"/>
      <c r="E66" s="2"/>
      <c r="F66" s="2"/>
      <c r="G66" s="2"/>
      <c r="H66" s="2"/>
    </row>
    <row r="67" spans="2:8" s="5" customFormat="1" ht="18.95" customHeight="1">
      <c r="B67" s="2"/>
      <c r="C67" s="2"/>
      <c r="D67" s="2"/>
      <c r="E67" s="2"/>
      <c r="F67" s="2"/>
      <c r="G67" s="2"/>
      <c r="H67" s="2"/>
    </row>
    <row r="68" spans="2:8" s="5" customFormat="1" ht="18.95" customHeight="1">
      <c r="B68" s="2"/>
      <c r="C68" s="2"/>
      <c r="D68" s="2"/>
      <c r="E68" s="2"/>
      <c r="F68" s="2"/>
      <c r="G68" s="2"/>
      <c r="H68" s="2"/>
    </row>
    <row r="69" spans="2:8" s="5" customFormat="1" ht="18.95" customHeight="1">
      <c r="B69" s="2"/>
      <c r="C69" s="2"/>
      <c r="D69" s="2"/>
      <c r="E69" s="2"/>
      <c r="F69" s="2"/>
      <c r="G69" s="2"/>
      <c r="H69" s="2"/>
    </row>
    <row r="70" spans="2:8" s="5" customFormat="1" ht="18.95" customHeight="1">
      <c r="B70" s="2"/>
      <c r="C70" s="2"/>
      <c r="D70" s="2"/>
      <c r="E70" s="2"/>
      <c r="F70" s="2"/>
      <c r="G70" s="2"/>
      <c r="H70" s="2"/>
    </row>
    <row r="71" spans="2:8" s="5" customFormat="1" ht="18.95" customHeight="1">
      <c r="B71" s="2"/>
      <c r="C71" s="2"/>
      <c r="D71" s="2"/>
      <c r="E71" s="2"/>
      <c r="F71" s="2"/>
      <c r="G71" s="2"/>
      <c r="H71" s="2"/>
    </row>
    <row r="72" spans="2:8" s="5" customFormat="1" ht="18.95" customHeight="1">
      <c r="B72" s="2"/>
      <c r="C72" s="2"/>
      <c r="D72" s="2"/>
      <c r="E72" s="2"/>
      <c r="F72" s="2"/>
      <c r="G72" s="2"/>
      <c r="H72" s="2"/>
    </row>
  </sheetData>
  <mergeCells count="22">
    <mergeCell ref="G2:H2"/>
    <mergeCell ref="G1:H1"/>
    <mergeCell ref="B12:G12"/>
    <mergeCell ref="B28:G28"/>
    <mergeCell ref="A29:G29"/>
    <mergeCell ref="B21:G21"/>
    <mergeCell ref="C8:F8"/>
    <mergeCell ref="B10:G10"/>
    <mergeCell ref="B11:G11"/>
    <mergeCell ref="B14:G14"/>
    <mergeCell ref="B15:G15"/>
    <mergeCell ref="B18:G18"/>
    <mergeCell ref="B19:G19"/>
    <mergeCell ref="B20:G20"/>
    <mergeCell ref="B13:G13"/>
    <mergeCell ref="A30:B30"/>
    <mergeCell ref="B22:G22"/>
    <mergeCell ref="B23:G23"/>
    <mergeCell ref="B24:G24"/>
    <mergeCell ref="B25:G25"/>
    <mergeCell ref="B26:G26"/>
    <mergeCell ref="B27:G27"/>
  </mergeCells>
  <pageMargins left="0" right="0" top="0.23622047244094491" bottom="0.23622047244094491" header="0" footer="0"/>
  <pageSetup paperSize="9" scale="84" orientation="portrait" horizontalDpi="300" verticalDpi="3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98"/>
  <sheetViews>
    <sheetView topLeftCell="A46" zoomScale="85" zoomScaleNormal="85" workbookViewId="0">
      <selection activeCell="A6" sqref="A6:A9"/>
    </sheetView>
  </sheetViews>
  <sheetFormatPr defaultRowHeight="12.75"/>
  <cols>
    <col min="1" max="1" width="4.7109375" customWidth="1"/>
    <col min="2" max="2" width="12.5703125" customWidth="1"/>
    <col min="3" max="3" width="18.7109375" customWidth="1"/>
    <col min="4" max="4" width="13.7109375" customWidth="1"/>
    <col min="5" max="5" width="81.28515625" customWidth="1"/>
    <col min="6" max="6" width="14.5703125" customWidth="1"/>
    <col min="7" max="7" width="17" customWidth="1"/>
    <col min="8" max="8" width="14.7109375" customWidth="1"/>
    <col min="9" max="9" width="18.5703125" customWidth="1"/>
    <col min="10" max="10" width="28.7109375" customWidth="1"/>
  </cols>
  <sheetData>
    <row r="1" spans="1:10" ht="33">
      <c r="A1" s="17" t="s">
        <v>12</v>
      </c>
      <c r="B1" s="18"/>
      <c r="C1" s="18"/>
      <c r="D1" s="19"/>
      <c r="E1" s="20"/>
      <c r="F1" s="21"/>
      <c r="G1" s="22"/>
      <c r="H1" s="23"/>
      <c r="I1" s="23"/>
      <c r="J1" s="24"/>
    </row>
    <row r="2" spans="1:10" ht="15">
      <c r="A2" s="25"/>
      <c r="B2" s="26"/>
      <c r="C2" s="27"/>
      <c r="D2" s="28"/>
      <c r="E2" s="29"/>
      <c r="F2" s="21"/>
      <c r="G2" s="22"/>
      <c r="H2" s="23"/>
      <c r="I2" s="23"/>
      <c r="J2" s="29"/>
    </row>
    <row r="3" spans="1:10" ht="15.75">
      <c r="A3" s="179" t="s">
        <v>13</v>
      </c>
      <c r="B3" s="180" t="s">
        <v>14</v>
      </c>
      <c r="C3" s="182" t="s">
        <v>15</v>
      </c>
      <c r="D3" s="183" t="s">
        <v>16</v>
      </c>
      <c r="E3" s="182" t="s">
        <v>17</v>
      </c>
      <c r="F3" s="30" t="s">
        <v>18</v>
      </c>
      <c r="G3" s="30" t="s">
        <v>19</v>
      </c>
      <c r="H3" s="175" t="s">
        <v>20</v>
      </c>
      <c r="I3" s="175" t="s">
        <v>21</v>
      </c>
      <c r="J3" s="177" t="s">
        <v>6</v>
      </c>
    </row>
    <row r="4" spans="1:10" ht="15.75">
      <c r="A4" s="179"/>
      <c r="B4" s="181"/>
      <c r="C4" s="182"/>
      <c r="D4" s="184"/>
      <c r="E4" s="182"/>
      <c r="F4" s="30">
        <f>SUM(F6:F198)</f>
        <v>32890880</v>
      </c>
      <c r="G4" s="30">
        <f>SUM(G6:G198)</f>
        <v>264559000</v>
      </c>
      <c r="H4" s="176"/>
      <c r="I4" s="176"/>
      <c r="J4" s="178"/>
    </row>
    <row r="5" spans="1:10" ht="15.75">
      <c r="A5" s="31"/>
      <c r="B5" s="32"/>
      <c r="C5" s="33"/>
      <c r="D5" s="34"/>
      <c r="E5" s="35"/>
      <c r="F5" s="36"/>
      <c r="G5" s="30"/>
      <c r="H5" s="37"/>
      <c r="I5" s="37"/>
      <c r="J5" s="38"/>
    </row>
    <row r="6" spans="1:10" ht="15">
      <c r="A6" s="73" t="s">
        <v>93</v>
      </c>
      <c r="B6" s="39">
        <v>2015</v>
      </c>
      <c r="C6" s="72"/>
      <c r="D6" s="40">
        <v>42100</v>
      </c>
      <c r="E6" s="41"/>
      <c r="F6" s="42"/>
      <c r="G6" s="43">
        <v>60000000</v>
      </c>
      <c r="H6" s="44"/>
      <c r="I6" s="45" t="s">
        <v>339</v>
      </c>
      <c r="J6" s="46"/>
    </row>
    <row r="7" spans="1:10" ht="15">
      <c r="A7" s="73" t="s">
        <v>94</v>
      </c>
      <c r="B7" s="47">
        <v>2015</v>
      </c>
      <c r="C7" s="47" t="s">
        <v>340</v>
      </c>
      <c r="D7" s="48">
        <v>42104</v>
      </c>
      <c r="E7" s="49"/>
      <c r="F7" s="50"/>
      <c r="G7" s="50">
        <v>70000000</v>
      </c>
      <c r="H7" s="48">
        <v>42104</v>
      </c>
      <c r="I7" s="45" t="s">
        <v>339</v>
      </c>
      <c r="J7" s="49"/>
    </row>
    <row r="8" spans="1:10" ht="15">
      <c r="A8" s="73" t="s">
        <v>95</v>
      </c>
      <c r="B8" s="47">
        <v>2015</v>
      </c>
      <c r="C8" s="72"/>
      <c r="D8" s="48">
        <v>42122</v>
      </c>
      <c r="E8" s="49" t="s">
        <v>341</v>
      </c>
      <c r="F8" s="50"/>
      <c r="G8" s="50">
        <v>23000</v>
      </c>
      <c r="H8" s="48"/>
      <c r="I8" s="48"/>
      <c r="J8" s="49"/>
    </row>
    <row r="9" spans="1:10" ht="15">
      <c r="A9" s="73" t="s">
        <v>96</v>
      </c>
      <c r="B9" s="47">
        <v>2015</v>
      </c>
      <c r="C9" s="72" t="s">
        <v>343</v>
      </c>
      <c r="D9" s="48">
        <v>42103</v>
      </c>
      <c r="E9" s="49" t="s">
        <v>342</v>
      </c>
      <c r="F9" s="50"/>
      <c r="G9" s="50">
        <v>50000</v>
      </c>
      <c r="H9" s="51"/>
      <c r="I9" s="51"/>
      <c r="J9" s="49"/>
    </row>
    <row r="10" spans="1:10" ht="15">
      <c r="A10" s="73" t="s">
        <v>97</v>
      </c>
      <c r="B10" s="47">
        <v>2015</v>
      </c>
      <c r="C10" s="72"/>
      <c r="D10" s="48"/>
      <c r="E10" s="49"/>
      <c r="F10" s="21"/>
      <c r="G10" s="50">
        <v>260000</v>
      </c>
      <c r="H10" s="51"/>
      <c r="I10" s="48"/>
      <c r="J10" s="49"/>
    </row>
    <row r="11" spans="1:10" ht="15">
      <c r="A11" s="73" t="s">
        <v>98</v>
      </c>
      <c r="B11" s="47">
        <v>2015</v>
      </c>
      <c r="C11" s="47"/>
      <c r="D11" s="48"/>
      <c r="E11" s="49"/>
      <c r="F11" s="50"/>
      <c r="G11" s="50">
        <v>2765000</v>
      </c>
      <c r="H11" s="51"/>
      <c r="I11" s="51"/>
      <c r="J11" s="49"/>
    </row>
    <row r="12" spans="1:10" ht="15">
      <c r="A12" s="73" t="s">
        <v>99</v>
      </c>
      <c r="B12" s="47">
        <v>2015</v>
      </c>
      <c r="C12" s="47"/>
      <c r="D12" s="48"/>
      <c r="E12" s="49"/>
      <c r="F12" s="50"/>
      <c r="G12" s="50">
        <v>1960000</v>
      </c>
      <c r="H12" s="51"/>
      <c r="I12" s="51"/>
      <c r="J12" s="49"/>
    </row>
    <row r="13" spans="1:10" ht="15">
      <c r="A13" s="73" t="s">
        <v>100</v>
      </c>
      <c r="B13" s="47">
        <v>2015</v>
      </c>
      <c r="C13" s="47"/>
      <c r="D13" s="48"/>
      <c r="E13" s="49"/>
      <c r="F13" s="50"/>
      <c r="G13" s="50">
        <v>1300000</v>
      </c>
      <c r="H13" s="51"/>
      <c r="I13" s="51"/>
      <c r="J13" s="49"/>
    </row>
    <row r="14" spans="1:10" ht="15">
      <c r="A14" s="73" t="s">
        <v>101</v>
      </c>
      <c r="B14" s="47">
        <v>2015</v>
      </c>
      <c r="C14" s="72"/>
      <c r="D14" s="48"/>
      <c r="E14" s="49"/>
      <c r="F14" s="50"/>
      <c r="G14" s="50">
        <v>1481000</v>
      </c>
      <c r="H14" s="51"/>
      <c r="I14" s="51"/>
      <c r="J14" s="49"/>
    </row>
    <row r="15" spans="1:10" ht="15">
      <c r="A15" s="73" t="s">
        <v>102</v>
      </c>
      <c r="B15" s="47">
        <v>2015</v>
      </c>
      <c r="C15" s="72"/>
      <c r="D15" s="48"/>
      <c r="E15" s="49"/>
      <c r="F15" s="50"/>
      <c r="G15" s="50">
        <v>200000</v>
      </c>
      <c r="H15" s="51"/>
      <c r="I15" s="51"/>
      <c r="J15" s="49"/>
    </row>
    <row r="16" spans="1:10" ht="15">
      <c r="A16" s="73" t="s">
        <v>103</v>
      </c>
      <c r="B16" s="47">
        <v>2015</v>
      </c>
      <c r="C16" s="72"/>
      <c r="D16" s="48"/>
      <c r="E16" s="49"/>
      <c r="F16" s="50"/>
      <c r="G16" s="50">
        <v>1090000</v>
      </c>
      <c r="H16" s="51"/>
      <c r="I16" s="48"/>
      <c r="J16" s="49"/>
    </row>
    <row r="17" spans="1:10" ht="15">
      <c r="A17" s="73" t="s">
        <v>104</v>
      </c>
      <c r="B17" s="47">
        <v>2015</v>
      </c>
      <c r="C17" s="72"/>
      <c r="D17" s="48"/>
      <c r="E17" s="49"/>
      <c r="F17" s="50"/>
      <c r="G17" s="50">
        <v>570000</v>
      </c>
      <c r="H17" s="51"/>
      <c r="I17" s="48"/>
      <c r="J17" s="49"/>
    </row>
    <row r="18" spans="1:10" ht="15">
      <c r="A18" s="73" t="s">
        <v>105</v>
      </c>
      <c r="B18" s="47">
        <v>2015</v>
      </c>
      <c r="C18" s="72"/>
      <c r="D18" s="48"/>
      <c r="E18" s="49"/>
      <c r="F18" s="50"/>
      <c r="G18" s="50">
        <v>300000</v>
      </c>
      <c r="H18" s="51"/>
      <c r="I18" s="48"/>
      <c r="J18" s="49"/>
    </row>
    <row r="19" spans="1:10" ht="15">
      <c r="A19" s="73" t="s">
        <v>106</v>
      </c>
      <c r="B19" s="47">
        <v>2015</v>
      </c>
      <c r="C19" s="47"/>
      <c r="D19" s="48"/>
      <c r="E19" s="49"/>
      <c r="F19" s="50"/>
      <c r="G19" s="50">
        <v>7500000</v>
      </c>
      <c r="H19" s="51"/>
      <c r="I19" s="48"/>
      <c r="J19" s="49"/>
    </row>
    <row r="20" spans="1:10" ht="15">
      <c r="A20" s="73"/>
      <c r="B20" s="47"/>
      <c r="C20" s="47"/>
      <c r="D20" s="48"/>
      <c r="E20" s="49"/>
      <c r="F20" s="50"/>
      <c r="G20" s="50">
        <v>210000</v>
      </c>
      <c r="H20" s="51"/>
      <c r="I20" s="48"/>
      <c r="J20" s="49"/>
    </row>
    <row r="21" spans="1:10" ht="15">
      <c r="A21" s="73" t="s">
        <v>107</v>
      </c>
      <c r="B21" s="47">
        <v>2015</v>
      </c>
      <c r="C21" s="47"/>
      <c r="D21" s="48"/>
      <c r="E21" s="49"/>
      <c r="F21" s="50"/>
      <c r="G21" s="50">
        <v>1600000</v>
      </c>
      <c r="H21" s="51"/>
      <c r="I21" s="48"/>
      <c r="J21" s="49"/>
    </row>
    <row r="22" spans="1:10" ht="15">
      <c r="A22" s="73" t="s">
        <v>108</v>
      </c>
      <c r="B22" s="47">
        <v>2015</v>
      </c>
      <c r="C22" s="72"/>
      <c r="D22" s="48"/>
      <c r="E22" s="49"/>
      <c r="F22" s="50"/>
      <c r="G22" s="50">
        <v>5250000</v>
      </c>
      <c r="H22" s="51"/>
      <c r="I22" s="48"/>
      <c r="J22" s="49"/>
    </row>
    <row r="23" spans="1:10" ht="15">
      <c r="A23" s="73" t="s">
        <v>109</v>
      </c>
      <c r="B23" s="47">
        <v>2015</v>
      </c>
      <c r="C23" s="47" t="s">
        <v>80</v>
      </c>
      <c r="D23" s="48">
        <v>42118</v>
      </c>
      <c r="E23" s="52" t="s">
        <v>257</v>
      </c>
      <c r="F23" s="50"/>
      <c r="G23" s="172">
        <v>70000000</v>
      </c>
      <c r="H23" s="51"/>
      <c r="I23" s="48"/>
      <c r="J23" s="49"/>
    </row>
    <row r="24" spans="1:10" ht="15">
      <c r="A24" s="73" t="s">
        <v>110</v>
      </c>
      <c r="B24" s="47">
        <v>2015</v>
      </c>
      <c r="C24" s="47" t="s">
        <v>80</v>
      </c>
      <c r="D24" s="48">
        <v>42118</v>
      </c>
      <c r="E24" s="52" t="s">
        <v>82</v>
      </c>
      <c r="F24" s="50"/>
      <c r="G24" s="173"/>
      <c r="H24" s="51"/>
      <c r="I24" s="48"/>
      <c r="J24" s="49"/>
    </row>
    <row r="25" spans="1:10" ht="15">
      <c r="A25" s="73" t="s">
        <v>111</v>
      </c>
      <c r="B25" s="47">
        <v>2015</v>
      </c>
      <c r="C25" s="47" t="s">
        <v>80</v>
      </c>
      <c r="D25" s="48">
        <v>42118</v>
      </c>
      <c r="E25" s="52" t="s">
        <v>258</v>
      </c>
      <c r="F25" s="50"/>
      <c r="G25" s="173"/>
      <c r="H25" s="51"/>
      <c r="I25" s="48"/>
      <c r="J25" s="49"/>
    </row>
    <row r="26" spans="1:10" ht="15">
      <c r="A26" s="73" t="s">
        <v>112</v>
      </c>
      <c r="B26" s="47">
        <v>2015</v>
      </c>
      <c r="C26" s="47" t="s">
        <v>80</v>
      </c>
      <c r="D26" s="48">
        <v>42118</v>
      </c>
      <c r="E26" s="52" t="s">
        <v>259</v>
      </c>
      <c r="F26" s="50"/>
      <c r="G26" s="173"/>
      <c r="H26" s="51"/>
      <c r="I26" s="48"/>
      <c r="J26" s="49"/>
    </row>
    <row r="27" spans="1:10" ht="15">
      <c r="A27" s="73" t="s">
        <v>113</v>
      </c>
      <c r="B27" s="47">
        <v>2015</v>
      </c>
      <c r="C27" s="47" t="s">
        <v>80</v>
      </c>
      <c r="D27" s="48">
        <v>42118</v>
      </c>
      <c r="E27" s="52" t="s">
        <v>260</v>
      </c>
      <c r="F27" s="50"/>
      <c r="G27" s="173"/>
      <c r="H27" s="51"/>
      <c r="I27" s="48"/>
      <c r="J27" s="49"/>
    </row>
    <row r="28" spans="1:10" ht="15">
      <c r="A28" s="73" t="s">
        <v>114</v>
      </c>
      <c r="B28" s="47">
        <v>2015</v>
      </c>
      <c r="C28" s="47" t="s">
        <v>80</v>
      </c>
      <c r="D28" s="48">
        <v>42118</v>
      </c>
      <c r="E28" s="52" t="s">
        <v>261</v>
      </c>
      <c r="F28" s="50"/>
      <c r="G28" s="173"/>
      <c r="H28" s="51"/>
      <c r="I28" s="48"/>
      <c r="J28" s="49"/>
    </row>
    <row r="29" spans="1:10" ht="15">
      <c r="A29" s="73" t="s">
        <v>115</v>
      </c>
      <c r="B29" s="47">
        <v>2015</v>
      </c>
      <c r="C29" s="47" t="s">
        <v>80</v>
      </c>
      <c r="D29" s="48">
        <v>42118</v>
      </c>
      <c r="E29" s="52" t="s">
        <v>262</v>
      </c>
      <c r="F29" s="50"/>
      <c r="G29" s="173"/>
      <c r="H29" s="51"/>
      <c r="I29" s="48"/>
      <c r="J29" s="49"/>
    </row>
    <row r="30" spans="1:10" ht="15">
      <c r="A30" s="73" t="s">
        <v>116</v>
      </c>
      <c r="B30" s="47">
        <v>2015</v>
      </c>
      <c r="C30" s="47" t="s">
        <v>80</v>
      </c>
      <c r="D30" s="48">
        <v>42118</v>
      </c>
      <c r="E30" s="52" t="s">
        <v>263</v>
      </c>
      <c r="F30" s="50"/>
      <c r="G30" s="173"/>
      <c r="H30" s="51"/>
      <c r="I30" s="48"/>
      <c r="J30" s="49"/>
    </row>
    <row r="31" spans="1:10" ht="15">
      <c r="A31" s="73" t="s">
        <v>117</v>
      </c>
      <c r="B31" s="47">
        <v>2015</v>
      </c>
      <c r="C31" s="47" t="s">
        <v>80</v>
      </c>
      <c r="D31" s="48">
        <v>42118</v>
      </c>
      <c r="E31" s="52" t="s">
        <v>264</v>
      </c>
      <c r="F31" s="50"/>
      <c r="G31" s="173"/>
      <c r="H31" s="51"/>
      <c r="I31" s="48"/>
      <c r="J31" s="49"/>
    </row>
    <row r="32" spans="1:10" ht="15">
      <c r="A32" s="73" t="s">
        <v>118</v>
      </c>
      <c r="B32" s="47">
        <v>2015</v>
      </c>
      <c r="C32" s="47" t="s">
        <v>80</v>
      </c>
      <c r="D32" s="48">
        <v>42118</v>
      </c>
      <c r="E32" s="52" t="s">
        <v>265</v>
      </c>
      <c r="F32" s="50"/>
      <c r="G32" s="173"/>
      <c r="H32" s="51"/>
      <c r="I32" s="48"/>
      <c r="J32" s="49"/>
    </row>
    <row r="33" spans="1:10" ht="15">
      <c r="A33" s="73" t="s">
        <v>119</v>
      </c>
      <c r="B33" s="47">
        <v>2015</v>
      </c>
      <c r="C33" s="47" t="s">
        <v>80</v>
      </c>
      <c r="D33" s="48">
        <v>42118</v>
      </c>
      <c r="E33" s="52" t="s">
        <v>266</v>
      </c>
      <c r="F33" s="50"/>
      <c r="G33" s="174"/>
      <c r="H33" s="51"/>
      <c r="I33" s="48"/>
      <c r="J33" s="49"/>
    </row>
    <row r="34" spans="1:10" ht="15">
      <c r="A34" s="73" t="s">
        <v>120</v>
      </c>
      <c r="B34" s="47">
        <v>2015</v>
      </c>
      <c r="C34" s="47" t="s">
        <v>186</v>
      </c>
      <c r="D34" s="48">
        <v>42122</v>
      </c>
      <c r="E34" s="49" t="s">
        <v>267</v>
      </c>
      <c r="F34" s="50"/>
      <c r="G34" s="50">
        <v>40000000</v>
      </c>
      <c r="H34" s="48">
        <v>42123</v>
      </c>
      <c r="I34" s="45" t="s">
        <v>339</v>
      </c>
      <c r="J34" s="49"/>
    </row>
    <row r="35" spans="1:10" ht="15">
      <c r="A35" s="73" t="s">
        <v>121</v>
      </c>
      <c r="B35" s="47">
        <v>2015</v>
      </c>
      <c r="C35" s="72" t="s">
        <v>189</v>
      </c>
      <c r="D35" s="48">
        <v>42124</v>
      </c>
      <c r="E35" s="49"/>
      <c r="F35" s="50"/>
      <c r="G35" s="50"/>
      <c r="H35" s="51"/>
      <c r="I35" s="48"/>
      <c r="J35" s="49"/>
    </row>
    <row r="36" spans="1:10" ht="15">
      <c r="A36" s="73" t="s">
        <v>122</v>
      </c>
      <c r="B36" s="47">
        <v>2015</v>
      </c>
      <c r="C36" s="72" t="s">
        <v>189</v>
      </c>
      <c r="D36" s="48">
        <v>42124</v>
      </c>
      <c r="E36" s="49"/>
      <c r="F36" s="50"/>
      <c r="G36" s="50"/>
      <c r="H36" s="51"/>
      <c r="I36" s="48"/>
      <c r="J36" s="49"/>
    </row>
    <row r="37" spans="1:10" ht="15">
      <c r="A37" s="73" t="s">
        <v>123</v>
      </c>
      <c r="B37" s="47">
        <v>2015</v>
      </c>
      <c r="C37" s="72" t="s">
        <v>189</v>
      </c>
      <c r="D37" s="48">
        <v>42124</v>
      </c>
      <c r="E37" s="49"/>
      <c r="F37" s="50"/>
      <c r="G37" s="50"/>
      <c r="H37" s="51"/>
      <c r="I37" s="48"/>
      <c r="J37" s="49"/>
    </row>
    <row r="38" spans="1:10" ht="15">
      <c r="A38" s="73" t="s">
        <v>124</v>
      </c>
      <c r="B38" s="47">
        <v>2015</v>
      </c>
      <c r="C38" s="72" t="s">
        <v>189</v>
      </c>
      <c r="D38" s="48">
        <v>42124</v>
      </c>
      <c r="E38" s="49"/>
      <c r="F38" s="50"/>
      <c r="G38" s="50"/>
      <c r="H38" s="51"/>
      <c r="I38" s="48"/>
      <c r="J38" s="49"/>
    </row>
    <row r="39" spans="1:10" ht="15">
      <c r="A39" s="73" t="s">
        <v>125</v>
      </c>
      <c r="B39" s="47">
        <v>2015</v>
      </c>
      <c r="C39" s="72" t="s">
        <v>189</v>
      </c>
      <c r="D39" s="48">
        <v>42124</v>
      </c>
      <c r="E39" s="49"/>
      <c r="F39" s="50"/>
      <c r="G39" s="50"/>
      <c r="H39" s="51"/>
      <c r="I39" s="48"/>
      <c r="J39" s="49"/>
    </row>
    <row r="40" spans="1:10" ht="15">
      <c r="A40" s="73" t="s">
        <v>126</v>
      </c>
      <c r="B40" s="47">
        <v>2015</v>
      </c>
      <c r="C40" s="72" t="s">
        <v>189</v>
      </c>
      <c r="D40" s="48">
        <v>42124</v>
      </c>
      <c r="E40" s="49"/>
      <c r="F40" s="50"/>
      <c r="G40" s="50"/>
      <c r="H40" s="51"/>
      <c r="I40" s="48"/>
      <c r="J40" s="49"/>
    </row>
    <row r="41" spans="1:10" ht="15">
      <c r="A41" s="73" t="s">
        <v>127</v>
      </c>
      <c r="B41" s="47">
        <v>2015</v>
      </c>
      <c r="C41" s="72" t="s">
        <v>189</v>
      </c>
      <c r="D41" s="48">
        <v>42124</v>
      </c>
      <c r="E41" s="49"/>
      <c r="F41" s="50"/>
      <c r="G41" s="50"/>
      <c r="H41" s="51"/>
      <c r="I41" s="48"/>
      <c r="J41" s="49"/>
    </row>
    <row r="42" spans="1:10" ht="15">
      <c r="A42" s="73" t="s">
        <v>128</v>
      </c>
      <c r="B42" s="47">
        <v>2015</v>
      </c>
      <c r="C42" s="47" t="s">
        <v>189</v>
      </c>
      <c r="D42" s="48">
        <v>42032</v>
      </c>
      <c r="E42" s="49" t="s">
        <v>291</v>
      </c>
      <c r="F42" s="50">
        <v>375000</v>
      </c>
      <c r="G42" s="50"/>
      <c r="H42" s="51"/>
      <c r="I42" s="48"/>
      <c r="J42" s="49"/>
    </row>
    <row r="43" spans="1:10" ht="15">
      <c r="A43" s="73" t="s">
        <v>129</v>
      </c>
      <c r="B43" s="47">
        <v>2015</v>
      </c>
      <c r="C43" s="47" t="s">
        <v>189</v>
      </c>
      <c r="D43" s="48">
        <v>42103</v>
      </c>
      <c r="E43" s="49" t="s">
        <v>310</v>
      </c>
      <c r="F43" s="50">
        <v>392000</v>
      </c>
      <c r="G43" s="50"/>
      <c r="H43" s="51"/>
      <c r="I43" s="48"/>
      <c r="J43" s="49"/>
    </row>
    <row r="44" spans="1:10" ht="15">
      <c r="A44" s="73" t="s">
        <v>130</v>
      </c>
      <c r="B44" s="47">
        <v>2015</v>
      </c>
      <c r="C44" s="47" t="s">
        <v>189</v>
      </c>
      <c r="D44" s="48">
        <v>42104</v>
      </c>
      <c r="E44" s="53" t="s">
        <v>292</v>
      </c>
      <c r="F44" s="54">
        <v>48000</v>
      </c>
      <c r="G44" s="50"/>
      <c r="H44" s="51"/>
      <c r="I44" s="48"/>
      <c r="J44" s="49"/>
    </row>
    <row r="45" spans="1:10" ht="30">
      <c r="A45" s="73" t="s">
        <v>131</v>
      </c>
      <c r="B45" s="47">
        <v>2015</v>
      </c>
      <c r="C45" s="47" t="s">
        <v>189</v>
      </c>
      <c r="D45" s="48">
        <v>42110</v>
      </c>
      <c r="E45" s="53" t="s">
        <v>311</v>
      </c>
      <c r="F45" s="54">
        <v>1690000</v>
      </c>
      <c r="G45" s="50"/>
      <c r="H45" s="51"/>
      <c r="I45" s="48"/>
      <c r="J45" s="49"/>
    </row>
    <row r="46" spans="1:10" ht="15">
      <c r="A46" s="73" t="s">
        <v>132</v>
      </c>
      <c r="B46" s="47">
        <v>2015</v>
      </c>
      <c r="C46" s="47" t="s">
        <v>189</v>
      </c>
      <c r="D46" s="48">
        <v>42112</v>
      </c>
      <c r="E46" s="53" t="s">
        <v>312</v>
      </c>
      <c r="F46" s="54">
        <v>50000</v>
      </c>
      <c r="G46" s="50"/>
      <c r="H46" s="51"/>
      <c r="I46" s="48"/>
      <c r="J46" s="49"/>
    </row>
    <row r="47" spans="1:10" ht="15">
      <c r="A47" s="73" t="s">
        <v>133</v>
      </c>
      <c r="B47" s="47">
        <v>2015</v>
      </c>
      <c r="C47" s="47" t="s">
        <v>189</v>
      </c>
      <c r="D47" s="48">
        <v>42113</v>
      </c>
      <c r="E47" s="49" t="s">
        <v>290</v>
      </c>
      <c r="F47" s="50">
        <v>50000</v>
      </c>
      <c r="G47" s="50"/>
      <c r="H47" s="51"/>
      <c r="I47" s="48"/>
      <c r="J47" s="49"/>
    </row>
    <row r="48" spans="1:10" ht="15">
      <c r="A48" s="73" t="s">
        <v>134</v>
      </c>
      <c r="B48" s="47">
        <v>2015</v>
      </c>
      <c r="C48" s="47" t="s">
        <v>285</v>
      </c>
      <c r="D48" s="48">
        <v>42114</v>
      </c>
      <c r="E48" s="49" t="s">
        <v>288</v>
      </c>
      <c r="F48" s="50">
        <v>10000</v>
      </c>
      <c r="G48" s="50"/>
      <c r="H48" s="51"/>
      <c r="I48" s="48"/>
      <c r="J48" s="49"/>
    </row>
    <row r="49" spans="1:10" ht="15">
      <c r="A49" s="73" t="s">
        <v>135</v>
      </c>
      <c r="B49" s="47">
        <v>2015</v>
      </c>
      <c r="C49" s="47" t="s">
        <v>285</v>
      </c>
      <c r="D49" s="48">
        <v>42114</v>
      </c>
      <c r="E49" s="71" t="s">
        <v>308</v>
      </c>
      <c r="F49" s="50">
        <v>79000</v>
      </c>
      <c r="G49" s="50"/>
      <c r="H49" s="51"/>
      <c r="I49" s="48"/>
      <c r="J49" s="49"/>
    </row>
    <row r="50" spans="1:10" ht="15">
      <c r="A50" s="73" t="s">
        <v>136</v>
      </c>
      <c r="B50" s="47">
        <v>2015</v>
      </c>
      <c r="C50" s="47" t="s">
        <v>285</v>
      </c>
      <c r="D50" s="48">
        <v>42114</v>
      </c>
      <c r="E50" s="49" t="s">
        <v>286</v>
      </c>
      <c r="F50" s="50">
        <v>20000</v>
      </c>
      <c r="G50" s="50"/>
      <c r="H50" s="51"/>
      <c r="I50" s="48"/>
      <c r="J50" s="49"/>
    </row>
    <row r="51" spans="1:10" ht="15">
      <c r="A51" s="73" t="s">
        <v>137</v>
      </c>
      <c r="B51" s="47">
        <v>2015</v>
      </c>
      <c r="C51" s="47" t="s">
        <v>295</v>
      </c>
      <c r="D51" s="48">
        <v>42114</v>
      </c>
      <c r="E51" s="49" t="s">
        <v>313</v>
      </c>
      <c r="F51" s="50">
        <v>10000</v>
      </c>
      <c r="G51" s="50"/>
      <c r="H51" s="51"/>
      <c r="I51" s="48"/>
      <c r="J51" s="49"/>
    </row>
    <row r="52" spans="1:10" ht="15">
      <c r="A52" s="73" t="s">
        <v>138</v>
      </c>
      <c r="B52" s="47">
        <v>2015</v>
      </c>
      <c r="C52" s="47" t="s">
        <v>189</v>
      </c>
      <c r="D52" s="48">
        <v>42116</v>
      </c>
      <c r="E52" s="49" t="s">
        <v>293</v>
      </c>
      <c r="F52" s="50">
        <v>110000</v>
      </c>
      <c r="G52" s="50"/>
      <c r="H52" s="51"/>
      <c r="I52" s="48"/>
      <c r="J52" s="49"/>
    </row>
    <row r="53" spans="1:10" ht="15">
      <c r="A53" s="73" t="s">
        <v>139</v>
      </c>
      <c r="B53" s="47">
        <v>2015</v>
      </c>
      <c r="C53" s="47" t="s">
        <v>189</v>
      </c>
      <c r="D53" s="48">
        <v>42118</v>
      </c>
      <c r="E53" s="49" t="s">
        <v>314</v>
      </c>
      <c r="F53" s="50">
        <v>30000</v>
      </c>
      <c r="G53" s="91"/>
      <c r="H53" s="51"/>
      <c r="I53" s="48"/>
      <c r="J53" s="49"/>
    </row>
    <row r="54" spans="1:10" ht="15">
      <c r="A54" s="73" t="s">
        <v>140</v>
      </c>
      <c r="B54" s="47">
        <v>2015</v>
      </c>
      <c r="C54" s="47" t="s">
        <v>189</v>
      </c>
      <c r="D54" s="48">
        <v>42118</v>
      </c>
      <c r="E54" s="49" t="s">
        <v>315</v>
      </c>
      <c r="F54" s="50">
        <v>500000</v>
      </c>
      <c r="G54" s="91"/>
      <c r="H54" s="51"/>
      <c r="I54" s="48"/>
      <c r="J54" s="49"/>
    </row>
    <row r="55" spans="1:10" ht="15">
      <c r="A55" s="73" t="s">
        <v>141</v>
      </c>
      <c r="B55" s="47">
        <v>2015</v>
      </c>
      <c r="C55" s="47" t="s">
        <v>189</v>
      </c>
      <c r="D55" s="48">
        <v>42118</v>
      </c>
      <c r="E55" s="49" t="s">
        <v>316</v>
      </c>
      <c r="F55" s="50">
        <v>380000</v>
      </c>
      <c r="G55" s="91"/>
      <c r="H55" s="51"/>
      <c r="I55" s="48"/>
      <c r="J55" s="49"/>
    </row>
    <row r="56" spans="1:10" ht="15">
      <c r="A56" s="73" t="s">
        <v>142</v>
      </c>
      <c r="B56" s="47">
        <v>2015</v>
      </c>
      <c r="C56" s="47" t="s">
        <v>189</v>
      </c>
      <c r="D56" s="48">
        <v>42118</v>
      </c>
      <c r="E56" s="49" t="s">
        <v>317</v>
      </c>
      <c r="F56" s="50">
        <v>6000</v>
      </c>
      <c r="G56" s="91"/>
      <c r="H56" s="51"/>
      <c r="I56" s="48"/>
      <c r="J56" s="49"/>
    </row>
    <row r="57" spans="1:10" ht="15">
      <c r="A57" s="73" t="s">
        <v>143</v>
      </c>
      <c r="B57" s="47">
        <v>2015</v>
      </c>
      <c r="C57" s="47" t="s">
        <v>189</v>
      </c>
      <c r="D57" s="48">
        <v>42118</v>
      </c>
      <c r="E57" s="49" t="s">
        <v>318</v>
      </c>
      <c r="F57" s="50">
        <v>50000</v>
      </c>
      <c r="G57" s="91"/>
      <c r="H57" s="51"/>
      <c r="I57" s="48"/>
      <c r="J57" s="49"/>
    </row>
    <row r="58" spans="1:10" ht="15">
      <c r="A58" s="73" t="s">
        <v>144</v>
      </c>
      <c r="B58" s="47">
        <v>2015</v>
      </c>
      <c r="C58" s="47" t="s">
        <v>189</v>
      </c>
      <c r="D58" s="48">
        <v>42118</v>
      </c>
      <c r="E58" s="49" t="s">
        <v>319</v>
      </c>
      <c r="F58" s="50">
        <v>24000</v>
      </c>
      <c r="G58" s="91"/>
      <c r="H58" s="51"/>
      <c r="I58" s="48"/>
      <c r="J58" s="49"/>
    </row>
    <row r="59" spans="1:10" ht="15">
      <c r="A59" s="73" t="s">
        <v>145</v>
      </c>
      <c r="B59" s="47">
        <v>2015</v>
      </c>
      <c r="C59" s="47" t="s">
        <v>189</v>
      </c>
      <c r="D59" s="48">
        <v>42118</v>
      </c>
      <c r="E59" s="49" t="s">
        <v>320</v>
      </c>
      <c r="F59" s="50">
        <v>175000</v>
      </c>
      <c r="G59" s="91"/>
      <c r="H59" s="51"/>
      <c r="I59" s="48"/>
      <c r="J59" s="49"/>
    </row>
    <row r="60" spans="1:10" ht="15">
      <c r="A60" s="73" t="s">
        <v>146</v>
      </c>
      <c r="B60" s="47">
        <v>2015</v>
      </c>
      <c r="C60" s="47" t="s">
        <v>295</v>
      </c>
      <c r="D60" s="48">
        <v>42119</v>
      </c>
      <c r="E60" s="49" t="s">
        <v>296</v>
      </c>
      <c r="F60" s="50">
        <v>430000</v>
      </c>
      <c r="H60" s="51"/>
      <c r="I60" s="48"/>
      <c r="J60" s="49"/>
    </row>
    <row r="61" spans="1:10" ht="15">
      <c r="A61" s="73" t="s">
        <v>147</v>
      </c>
      <c r="B61" s="47">
        <v>2015</v>
      </c>
      <c r="C61" s="47" t="s">
        <v>189</v>
      </c>
      <c r="D61" s="48">
        <v>42119</v>
      </c>
      <c r="E61" s="49" t="s">
        <v>309</v>
      </c>
      <c r="F61" s="50">
        <v>790000</v>
      </c>
      <c r="G61" s="50"/>
      <c r="H61" s="51"/>
      <c r="I61" s="48"/>
      <c r="J61" s="49"/>
    </row>
    <row r="62" spans="1:10" ht="15">
      <c r="A62" s="73" t="s">
        <v>148</v>
      </c>
      <c r="B62" s="47">
        <v>2015</v>
      </c>
      <c r="C62" s="47" t="s">
        <v>80</v>
      </c>
      <c r="D62" s="48">
        <v>42119</v>
      </c>
      <c r="E62" s="49" t="s">
        <v>321</v>
      </c>
      <c r="F62" s="50">
        <v>500000</v>
      </c>
      <c r="G62" s="50"/>
      <c r="H62" s="51"/>
      <c r="I62" s="48"/>
      <c r="J62" s="49"/>
    </row>
    <row r="63" spans="1:10" ht="15">
      <c r="A63" s="73" t="s">
        <v>149</v>
      </c>
      <c r="B63" s="47">
        <v>2015</v>
      </c>
      <c r="C63" s="47" t="s">
        <v>189</v>
      </c>
      <c r="D63" s="48">
        <v>42121</v>
      </c>
      <c r="E63" s="49" t="s">
        <v>306</v>
      </c>
      <c r="F63" s="50">
        <v>300000</v>
      </c>
      <c r="G63" s="50"/>
      <c r="H63" s="51"/>
      <c r="I63" s="48"/>
      <c r="J63" s="49"/>
    </row>
    <row r="64" spans="1:10" ht="15">
      <c r="A64" s="73" t="s">
        <v>150</v>
      </c>
      <c r="B64" s="47">
        <v>2015</v>
      </c>
      <c r="C64" s="47" t="s">
        <v>189</v>
      </c>
      <c r="D64" s="48">
        <v>42121</v>
      </c>
      <c r="E64" s="49" t="s">
        <v>307</v>
      </c>
      <c r="F64" s="50">
        <v>250000</v>
      </c>
      <c r="G64" s="50"/>
      <c r="H64" s="51"/>
      <c r="I64" s="48"/>
      <c r="J64" s="49"/>
    </row>
    <row r="65" spans="1:10" ht="15">
      <c r="A65" s="73" t="s">
        <v>151</v>
      </c>
      <c r="B65" s="47">
        <v>2015</v>
      </c>
      <c r="C65" s="47" t="s">
        <v>190</v>
      </c>
      <c r="D65" s="48">
        <v>42122</v>
      </c>
      <c r="E65" s="49" t="s">
        <v>289</v>
      </c>
      <c r="F65" s="50">
        <v>20000</v>
      </c>
      <c r="G65" s="50"/>
      <c r="H65" s="51"/>
      <c r="I65" s="48"/>
      <c r="J65" s="49"/>
    </row>
    <row r="66" spans="1:10" ht="15">
      <c r="A66" s="73" t="s">
        <v>152</v>
      </c>
      <c r="B66" s="47">
        <v>2015</v>
      </c>
      <c r="C66" s="47" t="s">
        <v>304</v>
      </c>
      <c r="D66" s="48">
        <v>42122</v>
      </c>
      <c r="E66" s="49" t="s">
        <v>303</v>
      </c>
      <c r="F66" s="50">
        <v>30000</v>
      </c>
      <c r="G66" s="50"/>
      <c r="H66" s="51"/>
      <c r="I66" s="48"/>
      <c r="J66" s="49"/>
    </row>
    <row r="67" spans="1:10" ht="15">
      <c r="A67" s="73" t="s">
        <v>153</v>
      </c>
      <c r="B67" s="47">
        <v>2015</v>
      </c>
      <c r="C67" s="47" t="s">
        <v>304</v>
      </c>
      <c r="D67" s="48">
        <v>42122</v>
      </c>
      <c r="E67" s="49" t="s">
        <v>322</v>
      </c>
      <c r="F67" s="50">
        <v>10000</v>
      </c>
      <c r="G67" s="50"/>
      <c r="H67" s="51"/>
      <c r="I67" s="48"/>
      <c r="J67" s="49"/>
    </row>
    <row r="68" spans="1:10" ht="15">
      <c r="A68" s="73" t="s">
        <v>154</v>
      </c>
      <c r="B68" s="47">
        <v>2015</v>
      </c>
      <c r="C68" s="47" t="s">
        <v>327</v>
      </c>
      <c r="D68" s="48">
        <v>42122</v>
      </c>
      <c r="E68" s="49" t="s">
        <v>324</v>
      </c>
      <c r="F68" s="50">
        <v>250000</v>
      </c>
      <c r="G68" s="50"/>
      <c r="H68" s="51"/>
      <c r="I68" s="48"/>
      <c r="J68" s="49"/>
    </row>
    <row r="69" spans="1:10" ht="15">
      <c r="A69" s="73" t="s">
        <v>155</v>
      </c>
      <c r="B69" s="47">
        <v>2015</v>
      </c>
      <c r="C69" s="47" t="s">
        <v>304</v>
      </c>
      <c r="D69" s="48">
        <v>42123</v>
      </c>
      <c r="E69" s="49" t="s">
        <v>294</v>
      </c>
      <c r="F69" s="50">
        <v>15000</v>
      </c>
      <c r="G69" s="50"/>
      <c r="H69" s="51"/>
      <c r="I69" s="48"/>
      <c r="J69" s="49"/>
    </row>
    <row r="70" spans="1:10" ht="15">
      <c r="A70" s="73" t="s">
        <v>156</v>
      </c>
      <c r="B70" s="47">
        <v>2015</v>
      </c>
      <c r="C70" s="47" t="s">
        <v>304</v>
      </c>
      <c r="D70" s="48">
        <v>42124</v>
      </c>
      <c r="E70" s="49" t="s">
        <v>305</v>
      </c>
      <c r="F70" s="50">
        <v>30000</v>
      </c>
      <c r="G70" s="50"/>
      <c r="H70" s="51"/>
      <c r="I70" s="48"/>
      <c r="J70" s="49"/>
    </row>
    <row r="71" spans="1:10" ht="15">
      <c r="A71" s="73" t="s">
        <v>157</v>
      </c>
      <c r="B71" s="47">
        <v>2015</v>
      </c>
      <c r="C71" s="47" t="s">
        <v>186</v>
      </c>
      <c r="D71" s="48">
        <v>42124</v>
      </c>
      <c r="E71" s="49" t="s">
        <v>323</v>
      </c>
      <c r="F71" s="50">
        <v>4646279</v>
      </c>
      <c r="G71" s="50"/>
      <c r="H71" s="51"/>
      <c r="I71" s="48"/>
      <c r="J71" s="49"/>
    </row>
    <row r="72" spans="1:10" ht="15">
      <c r="A72" s="73" t="s">
        <v>158</v>
      </c>
      <c r="B72" s="47">
        <v>2015</v>
      </c>
      <c r="C72" s="47" t="s">
        <v>189</v>
      </c>
      <c r="D72" s="48">
        <v>42125</v>
      </c>
      <c r="E72" s="49" t="s">
        <v>633</v>
      </c>
      <c r="F72" s="50">
        <v>5360000</v>
      </c>
      <c r="G72" s="50"/>
      <c r="H72" s="51"/>
      <c r="I72" s="48"/>
      <c r="J72" s="49"/>
    </row>
    <row r="73" spans="1:10" ht="15">
      <c r="A73" s="73" t="s">
        <v>159</v>
      </c>
      <c r="B73" s="47">
        <v>2015</v>
      </c>
      <c r="C73" s="47" t="s">
        <v>189</v>
      </c>
      <c r="D73" s="48">
        <v>42125</v>
      </c>
      <c r="E73" s="49" t="s">
        <v>301</v>
      </c>
      <c r="F73" s="50">
        <v>60000</v>
      </c>
      <c r="G73" s="50"/>
      <c r="H73" s="51"/>
      <c r="I73" s="48"/>
      <c r="J73" s="49"/>
    </row>
    <row r="74" spans="1:10" ht="15">
      <c r="A74" s="73" t="s">
        <v>160</v>
      </c>
      <c r="B74" s="47">
        <v>2015</v>
      </c>
      <c r="C74" s="47" t="s">
        <v>189</v>
      </c>
      <c r="D74" s="48">
        <v>42125</v>
      </c>
      <c r="E74" s="49" t="s">
        <v>634</v>
      </c>
      <c r="F74" s="50">
        <v>3200000</v>
      </c>
      <c r="G74" s="50"/>
      <c r="H74" s="51"/>
      <c r="I74" s="48"/>
      <c r="J74" s="49"/>
    </row>
    <row r="75" spans="1:10" ht="15">
      <c r="A75" s="73" t="s">
        <v>161</v>
      </c>
      <c r="B75" s="47">
        <v>2015</v>
      </c>
      <c r="C75" s="47" t="s">
        <v>327</v>
      </c>
      <c r="D75" s="48">
        <v>42125</v>
      </c>
      <c r="E75" s="96" t="s">
        <v>324</v>
      </c>
      <c r="F75" s="50">
        <v>80000</v>
      </c>
      <c r="G75" s="50"/>
      <c r="H75" s="51"/>
      <c r="I75" s="48"/>
      <c r="J75" s="49"/>
    </row>
    <row r="76" spans="1:10" ht="15">
      <c r="A76" s="73" t="s">
        <v>162</v>
      </c>
      <c r="B76" s="47">
        <v>2015</v>
      </c>
      <c r="C76" s="47" t="s">
        <v>188</v>
      </c>
      <c r="D76" s="48">
        <v>42126</v>
      </c>
      <c r="E76" s="49" t="s">
        <v>325</v>
      </c>
      <c r="F76" s="50">
        <v>750000</v>
      </c>
      <c r="G76" s="50"/>
      <c r="H76" s="51"/>
      <c r="I76" s="48"/>
      <c r="J76" s="49"/>
    </row>
    <row r="77" spans="1:10" ht="15">
      <c r="A77" s="73" t="s">
        <v>163</v>
      </c>
      <c r="B77" s="47">
        <v>2015</v>
      </c>
      <c r="C77" s="47" t="s">
        <v>187</v>
      </c>
      <c r="D77" s="48">
        <v>42128</v>
      </c>
      <c r="E77" s="49" t="s">
        <v>326</v>
      </c>
      <c r="F77" s="50">
        <v>1736000</v>
      </c>
      <c r="G77" s="50"/>
      <c r="H77" s="51"/>
      <c r="I77" s="48"/>
      <c r="J77" s="49"/>
    </row>
    <row r="78" spans="1:10" ht="15">
      <c r="A78" s="73" t="s">
        <v>164</v>
      </c>
      <c r="B78" s="47">
        <v>2015</v>
      </c>
      <c r="C78" s="47" t="s">
        <v>187</v>
      </c>
      <c r="D78" s="48">
        <v>42129</v>
      </c>
      <c r="E78" s="49" t="s">
        <v>298</v>
      </c>
      <c r="F78" s="50">
        <v>220000</v>
      </c>
      <c r="G78" s="50"/>
      <c r="H78" s="51"/>
      <c r="I78" s="48"/>
      <c r="J78" s="49"/>
    </row>
    <row r="79" spans="1:10" ht="15">
      <c r="A79" s="73" t="s">
        <v>165</v>
      </c>
      <c r="B79" s="47">
        <v>2015</v>
      </c>
      <c r="C79" s="47" t="s">
        <v>189</v>
      </c>
      <c r="D79" s="48">
        <v>42129</v>
      </c>
      <c r="E79" s="71" t="s">
        <v>635</v>
      </c>
      <c r="F79" s="50">
        <v>480000</v>
      </c>
      <c r="G79" s="50"/>
      <c r="H79" s="51"/>
      <c r="I79" s="48"/>
      <c r="J79" s="49"/>
    </row>
    <row r="80" spans="1:10" ht="15">
      <c r="A80" s="73" t="s">
        <v>166</v>
      </c>
      <c r="B80" s="47">
        <v>2015</v>
      </c>
      <c r="C80" s="47" t="s">
        <v>299</v>
      </c>
      <c r="D80" s="48">
        <v>42129</v>
      </c>
      <c r="E80" s="49" t="s">
        <v>300</v>
      </c>
      <c r="F80" s="50">
        <v>54000</v>
      </c>
      <c r="G80" s="50"/>
      <c r="H80" s="51"/>
      <c r="I80" s="48"/>
      <c r="J80" s="49"/>
    </row>
    <row r="81" spans="1:10" ht="15">
      <c r="A81" s="73" t="s">
        <v>167</v>
      </c>
      <c r="B81" s="47">
        <v>2015</v>
      </c>
      <c r="C81" s="47" t="s">
        <v>327</v>
      </c>
      <c r="D81" s="48">
        <v>42129</v>
      </c>
      <c r="E81" s="49" t="s">
        <v>324</v>
      </c>
      <c r="F81" s="50">
        <v>35000</v>
      </c>
      <c r="G81" s="50"/>
      <c r="H81" s="51"/>
      <c r="I81" s="48"/>
      <c r="J81" s="49"/>
    </row>
    <row r="82" spans="1:10" ht="15">
      <c r="A82" s="73" t="s">
        <v>168</v>
      </c>
      <c r="B82" s="47">
        <v>2015</v>
      </c>
      <c r="C82" s="47" t="s">
        <v>188</v>
      </c>
      <c r="D82" s="48">
        <v>42129</v>
      </c>
      <c r="E82" s="49" t="s">
        <v>328</v>
      </c>
      <c r="F82" s="50">
        <v>2448801</v>
      </c>
      <c r="G82" s="50"/>
      <c r="H82" s="51"/>
      <c r="I82" s="48"/>
      <c r="J82" s="49"/>
    </row>
    <row r="83" spans="1:10" ht="15">
      <c r="A83" s="73" t="s">
        <v>169</v>
      </c>
      <c r="B83" s="47">
        <v>2015</v>
      </c>
      <c r="C83" s="47" t="s">
        <v>189</v>
      </c>
      <c r="D83" s="48">
        <v>42129</v>
      </c>
      <c r="E83" s="49" t="s">
        <v>329</v>
      </c>
      <c r="F83" s="50">
        <v>224000</v>
      </c>
      <c r="G83" s="50"/>
      <c r="H83" s="51"/>
      <c r="I83" s="48"/>
      <c r="J83" s="49"/>
    </row>
    <row r="84" spans="1:10" ht="15">
      <c r="A84" s="73" t="s">
        <v>170</v>
      </c>
      <c r="B84" s="47">
        <v>2015</v>
      </c>
      <c r="C84" s="47" t="s">
        <v>189</v>
      </c>
      <c r="D84" s="48">
        <v>42129</v>
      </c>
      <c r="E84" s="49" t="s">
        <v>330</v>
      </c>
      <c r="F84" s="50">
        <v>253600</v>
      </c>
      <c r="G84" s="50"/>
      <c r="H84" s="51"/>
      <c r="I84" s="48"/>
      <c r="J84" s="49"/>
    </row>
    <row r="85" spans="1:10" ht="15">
      <c r="A85" s="73" t="s">
        <v>171</v>
      </c>
      <c r="B85" s="47">
        <v>2015</v>
      </c>
      <c r="C85" s="47" t="s">
        <v>189</v>
      </c>
      <c r="D85" s="48">
        <v>42129</v>
      </c>
      <c r="E85" s="49" t="s">
        <v>331</v>
      </c>
      <c r="F85" s="50">
        <v>253000</v>
      </c>
      <c r="G85" s="50"/>
      <c r="H85" s="51"/>
      <c r="I85" s="48"/>
      <c r="J85" s="49"/>
    </row>
    <row r="86" spans="1:10" ht="15">
      <c r="A86" s="73" t="s">
        <v>172</v>
      </c>
      <c r="B86" s="47">
        <v>2015</v>
      </c>
      <c r="C86" s="47" t="s">
        <v>189</v>
      </c>
      <c r="D86" s="48">
        <v>42129</v>
      </c>
      <c r="E86" s="49" t="s">
        <v>332</v>
      </c>
      <c r="F86" s="50">
        <v>162000</v>
      </c>
      <c r="G86" s="50"/>
      <c r="H86" s="51"/>
      <c r="I86" s="48"/>
      <c r="J86" s="49"/>
    </row>
    <row r="87" spans="1:10" ht="15">
      <c r="A87" s="73" t="s">
        <v>173</v>
      </c>
      <c r="B87" s="47">
        <v>2015</v>
      </c>
      <c r="C87" s="47" t="s">
        <v>189</v>
      </c>
      <c r="D87" s="48">
        <v>42129</v>
      </c>
      <c r="E87" s="49" t="s">
        <v>333</v>
      </c>
      <c r="F87" s="50">
        <v>214200</v>
      </c>
      <c r="G87" s="50"/>
      <c r="H87" s="51"/>
      <c r="I87" s="48"/>
      <c r="J87" s="49"/>
    </row>
    <row r="88" spans="1:10" ht="15">
      <c r="A88" s="73" t="s">
        <v>174</v>
      </c>
      <c r="B88" s="47">
        <v>2015</v>
      </c>
      <c r="C88" s="47" t="s">
        <v>187</v>
      </c>
      <c r="D88" s="48">
        <v>42130</v>
      </c>
      <c r="E88" s="49" t="s">
        <v>636</v>
      </c>
      <c r="F88" s="50">
        <v>400000</v>
      </c>
      <c r="G88" s="50"/>
      <c r="H88" s="51"/>
      <c r="I88" s="48"/>
      <c r="J88" s="49"/>
    </row>
    <row r="89" spans="1:10" ht="15">
      <c r="A89" s="73" t="s">
        <v>175</v>
      </c>
      <c r="B89" s="47">
        <v>2015</v>
      </c>
      <c r="C89" s="47" t="s">
        <v>187</v>
      </c>
      <c r="D89" s="48">
        <v>42130</v>
      </c>
      <c r="E89" s="49" t="s">
        <v>297</v>
      </c>
      <c r="F89" s="50">
        <v>350000</v>
      </c>
      <c r="G89" s="50"/>
      <c r="H89" s="51"/>
      <c r="I89" s="48"/>
      <c r="J89" s="49"/>
    </row>
    <row r="90" spans="1:10" ht="15">
      <c r="A90" s="73" t="s">
        <v>176</v>
      </c>
      <c r="B90" s="47">
        <v>2015</v>
      </c>
      <c r="C90" s="84" t="s">
        <v>285</v>
      </c>
      <c r="D90" s="85">
        <v>42130</v>
      </c>
      <c r="E90" s="74" t="s">
        <v>302</v>
      </c>
      <c r="F90" s="86">
        <v>380000</v>
      </c>
      <c r="G90" s="50"/>
      <c r="H90" s="51"/>
      <c r="I90" s="48"/>
      <c r="J90" s="49"/>
    </row>
    <row r="91" spans="1:10" ht="15">
      <c r="A91" s="73" t="s">
        <v>177</v>
      </c>
      <c r="B91" s="47">
        <v>2015</v>
      </c>
      <c r="C91" s="84" t="s">
        <v>285</v>
      </c>
      <c r="D91" s="85">
        <v>42130</v>
      </c>
      <c r="E91" s="92" t="s">
        <v>637</v>
      </c>
      <c r="F91" s="86">
        <v>800000</v>
      </c>
      <c r="G91" s="50"/>
      <c r="H91" s="51"/>
      <c r="I91" s="48"/>
      <c r="J91" s="49"/>
    </row>
    <row r="92" spans="1:10" ht="15">
      <c r="A92" s="73" t="s">
        <v>178</v>
      </c>
      <c r="B92" s="47">
        <v>2015</v>
      </c>
      <c r="C92" s="84" t="s">
        <v>494</v>
      </c>
      <c r="D92" s="85">
        <v>42130</v>
      </c>
      <c r="E92" s="92" t="s">
        <v>334</v>
      </c>
      <c r="F92" s="86">
        <v>300000</v>
      </c>
      <c r="G92" s="50"/>
      <c r="H92" s="51"/>
      <c r="I92" s="48"/>
      <c r="J92" s="49"/>
    </row>
    <row r="93" spans="1:10" ht="15">
      <c r="A93" s="73" t="s">
        <v>179</v>
      </c>
      <c r="B93" s="47">
        <v>2015</v>
      </c>
      <c r="C93" s="84" t="s">
        <v>188</v>
      </c>
      <c r="D93" s="85">
        <v>42130</v>
      </c>
      <c r="E93" s="92" t="s">
        <v>335</v>
      </c>
      <c r="F93" s="86">
        <v>850000</v>
      </c>
      <c r="G93" s="50"/>
      <c r="H93" s="51"/>
      <c r="I93" s="48"/>
      <c r="J93" s="49"/>
    </row>
    <row r="94" spans="1:10" ht="15">
      <c r="A94" s="73" t="s">
        <v>180</v>
      </c>
      <c r="B94" s="47">
        <v>2015</v>
      </c>
      <c r="C94" s="84" t="s">
        <v>188</v>
      </c>
      <c r="D94" s="85">
        <v>42130</v>
      </c>
      <c r="E94" s="92" t="s">
        <v>336</v>
      </c>
      <c r="F94" s="86">
        <v>2250000</v>
      </c>
      <c r="G94" s="50"/>
      <c r="H94" s="51"/>
      <c r="I94" s="48"/>
      <c r="J94" s="49"/>
    </row>
    <row r="95" spans="1:10" ht="15">
      <c r="A95" s="73" t="s">
        <v>181</v>
      </c>
      <c r="B95" s="47">
        <v>2015</v>
      </c>
      <c r="C95" s="84" t="s">
        <v>188</v>
      </c>
      <c r="D95" s="85">
        <v>42130</v>
      </c>
      <c r="E95" s="92" t="s">
        <v>337</v>
      </c>
      <c r="F95" s="86">
        <v>75000</v>
      </c>
      <c r="G95" s="50"/>
      <c r="H95" s="51"/>
      <c r="I95" s="48"/>
      <c r="J95" s="49"/>
    </row>
    <row r="96" spans="1:10" ht="15">
      <c r="A96" s="73" t="s">
        <v>182</v>
      </c>
      <c r="B96" s="47">
        <v>2015</v>
      </c>
      <c r="C96" s="84" t="s">
        <v>188</v>
      </c>
      <c r="D96" s="85">
        <v>42130</v>
      </c>
      <c r="E96" s="92" t="s">
        <v>338</v>
      </c>
      <c r="F96" s="86">
        <v>200000</v>
      </c>
      <c r="G96" s="50"/>
      <c r="H96" s="51"/>
      <c r="I96" s="48"/>
      <c r="J96" s="49"/>
    </row>
    <row r="97" spans="1:10" ht="15">
      <c r="A97" s="73" t="s">
        <v>183</v>
      </c>
      <c r="B97" s="47">
        <v>2015</v>
      </c>
      <c r="C97" s="84" t="s">
        <v>188</v>
      </c>
      <c r="D97" s="85">
        <v>42130</v>
      </c>
      <c r="E97" s="92" t="s">
        <v>638</v>
      </c>
      <c r="F97" s="86">
        <v>150000</v>
      </c>
      <c r="G97" s="50"/>
      <c r="H97" s="51"/>
      <c r="I97" s="48"/>
      <c r="J97" s="49"/>
    </row>
    <row r="98" spans="1:10" ht="15">
      <c r="A98" s="73" t="s">
        <v>184</v>
      </c>
      <c r="B98" s="47">
        <v>2015</v>
      </c>
      <c r="C98" s="84" t="s">
        <v>188</v>
      </c>
      <c r="D98" s="85">
        <v>42130</v>
      </c>
      <c r="E98" s="92" t="s">
        <v>639</v>
      </c>
      <c r="F98" s="86">
        <v>150000</v>
      </c>
      <c r="G98" s="50"/>
      <c r="H98" s="51"/>
      <c r="I98" s="48"/>
      <c r="J98" s="49"/>
    </row>
    <row r="99" spans="1:10" ht="15">
      <c r="A99" s="73" t="s">
        <v>191</v>
      </c>
      <c r="B99" s="47">
        <v>2015</v>
      </c>
      <c r="C99" s="47" t="s">
        <v>189</v>
      </c>
      <c r="D99" s="48">
        <v>42131</v>
      </c>
      <c r="E99" s="82" t="s">
        <v>287</v>
      </c>
      <c r="F99" s="50">
        <v>185000</v>
      </c>
      <c r="G99" s="50"/>
      <c r="H99" s="51"/>
      <c r="I99" s="48"/>
      <c r="J99" s="49"/>
    </row>
    <row r="100" spans="1:10" ht="15">
      <c r="A100" s="73" t="s">
        <v>153</v>
      </c>
      <c r="B100" s="47"/>
      <c r="C100" s="47"/>
      <c r="D100" s="48"/>
      <c r="E100" s="49"/>
      <c r="F100" s="50"/>
      <c r="G100" s="50"/>
      <c r="H100" s="51"/>
      <c r="I100" s="48"/>
      <c r="J100" s="49"/>
    </row>
    <row r="101" spans="1:10" ht="15">
      <c r="A101" s="73" t="s">
        <v>154</v>
      </c>
      <c r="B101" s="47"/>
      <c r="C101" s="47"/>
      <c r="D101" s="48"/>
      <c r="E101" s="49"/>
      <c r="F101" s="50"/>
      <c r="G101" s="50"/>
      <c r="H101" s="51"/>
      <c r="I101" s="48"/>
      <c r="J101" s="49"/>
    </row>
    <row r="102" spans="1:10" ht="15">
      <c r="A102" s="73" t="s">
        <v>155</v>
      </c>
      <c r="B102" s="47"/>
      <c r="C102" s="47"/>
      <c r="D102" s="48"/>
      <c r="E102" s="49"/>
      <c r="F102" s="50"/>
      <c r="G102" s="50"/>
      <c r="H102" s="51"/>
      <c r="I102" s="48"/>
      <c r="J102" s="49"/>
    </row>
    <row r="103" spans="1:10" ht="15">
      <c r="A103" s="73" t="s">
        <v>156</v>
      </c>
      <c r="B103" s="47"/>
      <c r="C103" s="47"/>
      <c r="D103" s="48"/>
      <c r="E103" s="49"/>
      <c r="F103" s="50"/>
      <c r="G103" s="50"/>
      <c r="H103" s="51"/>
      <c r="I103" s="48"/>
      <c r="J103" s="49"/>
    </row>
    <row r="104" spans="1:10" ht="15">
      <c r="A104" s="73" t="s">
        <v>157</v>
      </c>
      <c r="B104" s="47"/>
      <c r="C104" s="47"/>
      <c r="D104" s="48"/>
      <c r="E104" s="49"/>
      <c r="F104" s="50"/>
      <c r="G104" s="50"/>
      <c r="H104" s="51"/>
      <c r="I104" s="48"/>
      <c r="J104" s="49"/>
    </row>
    <row r="105" spans="1:10" ht="15">
      <c r="A105" s="73" t="s">
        <v>158</v>
      </c>
      <c r="B105" s="47"/>
      <c r="C105" s="47"/>
      <c r="D105" s="48"/>
      <c r="E105" s="49"/>
      <c r="F105" s="50"/>
      <c r="G105" s="50"/>
      <c r="H105" s="51"/>
      <c r="I105" s="48"/>
      <c r="J105" s="49"/>
    </row>
    <row r="106" spans="1:10" ht="15">
      <c r="A106" s="73" t="s">
        <v>159</v>
      </c>
      <c r="B106" s="47"/>
      <c r="C106" s="47"/>
      <c r="D106" s="48"/>
      <c r="E106" s="49"/>
      <c r="F106" s="50"/>
      <c r="G106" s="50"/>
      <c r="H106" s="51"/>
      <c r="I106" s="48"/>
      <c r="J106" s="49"/>
    </row>
    <row r="107" spans="1:10" ht="15">
      <c r="A107" s="73" t="s">
        <v>160</v>
      </c>
      <c r="B107" s="47"/>
      <c r="C107" s="47"/>
      <c r="D107" s="48"/>
      <c r="E107" s="49"/>
      <c r="F107" s="50"/>
      <c r="G107" s="50"/>
      <c r="H107" s="51"/>
      <c r="I107" s="48"/>
      <c r="J107" s="49"/>
    </row>
    <row r="108" spans="1:10" ht="15">
      <c r="A108" s="73" t="s">
        <v>161</v>
      </c>
      <c r="B108" s="47"/>
      <c r="C108" s="47"/>
      <c r="D108" s="48"/>
      <c r="E108" s="49"/>
      <c r="F108" s="50"/>
      <c r="G108" s="50"/>
      <c r="H108" s="51"/>
      <c r="I108" s="48"/>
      <c r="J108" s="49"/>
    </row>
    <row r="109" spans="1:10" ht="15">
      <c r="A109" s="73" t="s">
        <v>162</v>
      </c>
      <c r="B109" s="47"/>
      <c r="C109" s="47"/>
      <c r="D109" s="48"/>
      <c r="E109" s="49"/>
      <c r="F109" s="50"/>
      <c r="G109" s="50"/>
      <c r="H109" s="51"/>
      <c r="I109" s="48"/>
      <c r="J109" s="49"/>
    </row>
    <row r="110" spans="1:10" ht="15">
      <c r="A110" s="73" t="s">
        <v>163</v>
      </c>
      <c r="B110" s="47"/>
      <c r="C110" s="47"/>
      <c r="D110" s="48"/>
      <c r="E110" s="49"/>
      <c r="F110" s="50"/>
      <c r="G110" s="50"/>
      <c r="H110" s="51"/>
      <c r="I110" s="48"/>
      <c r="J110" s="49"/>
    </row>
    <row r="111" spans="1:10" ht="15">
      <c r="A111" s="73" t="s">
        <v>164</v>
      </c>
      <c r="B111" s="47"/>
      <c r="C111" s="47"/>
      <c r="D111" s="48"/>
      <c r="E111" s="49"/>
      <c r="F111" s="50"/>
      <c r="G111" s="50"/>
      <c r="H111" s="51"/>
      <c r="I111" s="48"/>
      <c r="J111" s="49"/>
    </row>
    <row r="112" spans="1:10" ht="15">
      <c r="A112" s="73" t="s">
        <v>165</v>
      </c>
      <c r="B112" s="47"/>
      <c r="C112" s="47"/>
      <c r="D112" s="48"/>
      <c r="E112" s="49"/>
      <c r="F112" s="50"/>
      <c r="G112" s="50"/>
      <c r="H112" s="51"/>
      <c r="I112" s="48"/>
      <c r="J112" s="49"/>
    </row>
    <row r="113" spans="1:10" ht="15">
      <c r="A113" s="73" t="s">
        <v>166</v>
      </c>
      <c r="B113" s="47"/>
      <c r="C113" s="47"/>
      <c r="D113" s="48"/>
      <c r="E113" s="49"/>
      <c r="F113" s="50"/>
      <c r="G113" s="50"/>
      <c r="H113" s="51"/>
      <c r="I113" s="48"/>
      <c r="J113" s="49"/>
    </row>
    <row r="114" spans="1:10" ht="15">
      <c r="A114" s="73" t="s">
        <v>167</v>
      </c>
      <c r="B114" s="47"/>
      <c r="C114" s="47"/>
      <c r="D114" s="48"/>
      <c r="E114" s="49"/>
      <c r="F114" s="50"/>
      <c r="G114" s="50"/>
      <c r="H114" s="51"/>
      <c r="I114" s="48"/>
      <c r="J114" s="49"/>
    </row>
    <row r="115" spans="1:10" ht="15">
      <c r="A115" s="73" t="s">
        <v>168</v>
      </c>
      <c r="B115" s="47"/>
      <c r="C115" s="47"/>
      <c r="D115" s="48"/>
      <c r="E115" s="49"/>
      <c r="F115" s="50"/>
      <c r="G115" s="50"/>
      <c r="H115" s="51"/>
      <c r="I115" s="48"/>
      <c r="J115" s="49"/>
    </row>
    <row r="116" spans="1:10" ht="15">
      <c r="A116" s="73" t="s">
        <v>169</v>
      </c>
      <c r="B116" s="47"/>
      <c r="C116" s="47"/>
      <c r="D116" s="48"/>
      <c r="E116" s="49"/>
      <c r="F116" s="50"/>
      <c r="G116" s="50"/>
      <c r="H116" s="51"/>
      <c r="I116" s="48"/>
      <c r="J116" s="49"/>
    </row>
    <row r="117" spans="1:10" ht="15">
      <c r="A117" s="73" t="s">
        <v>170</v>
      </c>
      <c r="B117" s="47"/>
      <c r="C117" s="47"/>
      <c r="D117" s="48"/>
      <c r="E117" s="49"/>
      <c r="F117" s="50"/>
      <c r="G117" s="50"/>
      <c r="H117" s="51"/>
      <c r="I117" s="48"/>
      <c r="J117" s="49"/>
    </row>
    <row r="118" spans="1:10" ht="15">
      <c r="A118" s="73" t="s">
        <v>171</v>
      </c>
      <c r="B118" s="47"/>
      <c r="C118" s="47"/>
      <c r="D118" s="48"/>
      <c r="E118" s="49"/>
      <c r="F118" s="50"/>
      <c r="G118" s="50"/>
      <c r="H118" s="51"/>
      <c r="I118" s="48"/>
      <c r="J118" s="49"/>
    </row>
    <row r="119" spans="1:10" ht="15">
      <c r="A119" s="73" t="s">
        <v>172</v>
      </c>
      <c r="B119" s="47"/>
      <c r="C119" s="47"/>
      <c r="D119" s="48"/>
      <c r="E119" s="53"/>
      <c r="F119" s="54"/>
      <c r="G119" s="50"/>
      <c r="H119" s="51"/>
      <c r="I119" s="48"/>
      <c r="J119" s="49"/>
    </row>
    <row r="120" spans="1:10" ht="15">
      <c r="A120" s="73" t="s">
        <v>173</v>
      </c>
      <c r="B120" s="47"/>
      <c r="C120" s="47"/>
      <c r="D120" s="48"/>
      <c r="E120" s="49"/>
      <c r="F120" s="50"/>
      <c r="G120" s="50"/>
      <c r="H120" s="51"/>
      <c r="I120" s="48"/>
      <c r="J120" s="49"/>
    </row>
    <row r="121" spans="1:10" ht="15">
      <c r="A121" s="73" t="s">
        <v>174</v>
      </c>
      <c r="B121" s="47"/>
      <c r="C121" s="47"/>
      <c r="D121" s="48"/>
      <c r="E121" s="49"/>
      <c r="F121" s="50"/>
      <c r="G121" s="50"/>
      <c r="H121" s="51"/>
      <c r="I121" s="48"/>
      <c r="J121" s="49"/>
    </row>
    <row r="122" spans="1:10" ht="15">
      <c r="A122" s="73" t="s">
        <v>175</v>
      </c>
      <c r="B122" s="47"/>
      <c r="C122" s="47"/>
      <c r="D122" s="48"/>
      <c r="E122" s="49"/>
      <c r="F122" s="50"/>
      <c r="G122" s="50"/>
      <c r="H122" s="51"/>
      <c r="I122" s="48"/>
      <c r="J122" s="49"/>
    </row>
    <row r="123" spans="1:10" ht="15">
      <c r="A123" s="73" t="s">
        <v>176</v>
      </c>
      <c r="B123" s="47"/>
      <c r="C123" s="47"/>
      <c r="D123" s="48"/>
      <c r="E123" s="49"/>
      <c r="F123" s="50"/>
      <c r="G123" s="50"/>
      <c r="H123" s="51"/>
      <c r="I123" s="48"/>
      <c r="J123" s="49"/>
    </row>
    <row r="124" spans="1:10" ht="15">
      <c r="A124" s="73" t="s">
        <v>177</v>
      </c>
      <c r="B124" s="47"/>
      <c r="C124" s="47"/>
      <c r="D124" s="48"/>
      <c r="E124" s="49"/>
      <c r="F124" s="50"/>
      <c r="G124" s="50"/>
      <c r="H124" s="51"/>
      <c r="I124" s="48"/>
      <c r="J124" s="49"/>
    </row>
    <row r="125" spans="1:10" ht="15">
      <c r="A125" s="73" t="s">
        <v>178</v>
      </c>
      <c r="B125" s="47"/>
      <c r="C125" s="47"/>
      <c r="D125" s="48"/>
      <c r="E125" s="49"/>
      <c r="F125" s="50"/>
      <c r="G125" s="50"/>
      <c r="H125" s="51"/>
      <c r="I125" s="48"/>
      <c r="J125" s="49"/>
    </row>
    <row r="126" spans="1:10" ht="15">
      <c r="A126" s="73" t="s">
        <v>179</v>
      </c>
      <c r="B126" s="47"/>
      <c r="C126" s="47"/>
      <c r="D126" s="48"/>
      <c r="E126" s="49"/>
      <c r="F126" s="50"/>
      <c r="G126" s="50"/>
      <c r="H126" s="51"/>
      <c r="I126" s="48"/>
      <c r="J126" s="49"/>
    </row>
    <row r="127" spans="1:10" ht="15">
      <c r="A127" s="73" t="s">
        <v>180</v>
      </c>
      <c r="B127" s="47"/>
      <c r="C127" s="47"/>
      <c r="D127" s="48"/>
      <c r="E127" s="49"/>
      <c r="F127" s="50"/>
      <c r="G127" s="50"/>
      <c r="H127" s="51"/>
      <c r="I127" s="48"/>
      <c r="J127" s="49"/>
    </row>
    <row r="128" spans="1:10" ht="15">
      <c r="A128" s="73" t="s">
        <v>181</v>
      </c>
      <c r="B128" s="47"/>
      <c r="C128" s="47"/>
      <c r="D128" s="48"/>
      <c r="E128" s="49"/>
      <c r="F128" s="50"/>
      <c r="G128" s="50"/>
      <c r="H128" s="51"/>
      <c r="I128" s="48"/>
      <c r="J128" s="49"/>
    </row>
    <row r="129" spans="1:10" ht="15">
      <c r="A129" s="73" t="s">
        <v>182</v>
      </c>
      <c r="B129" s="47"/>
      <c r="C129" s="47"/>
      <c r="D129" s="48"/>
      <c r="E129" s="49"/>
      <c r="F129" s="50"/>
      <c r="G129" s="50"/>
      <c r="H129" s="51"/>
      <c r="I129" s="48"/>
      <c r="J129" s="49"/>
    </row>
    <row r="130" spans="1:10" ht="15">
      <c r="A130" s="73" t="s">
        <v>183</v>
      </c>
      <c r="B130" s="47"/>
      <c r="C130" s="47"/>
      <c r="D130" s="48"/>
      <c r="E130" s="49"/>
      <c r="F130" s="50"/>
      <c r="G130" s="50"/>
      <c r="H130" s="51"/>
      <c r="I130" s="48"/>
      <c r="J130" s="49"/>
    </row>
    <row r="131" spans="1:10" ht="15">
      <c r="A131" s="73" t="s">
        <v>184</v>
      </c>
      <c r="B131" s="47"/>
      <c r="C131" s="47"/>
      <c r="D131" s="48"/>
      <c r="E131" s="49"/>
      <c r="F131" s="50"/>
      <c r="G131" s="50"/>
      <c r="H131" s="51"/>
      <c r="I131" s="48"/>
      <c r="J131" s="49"/>
    </row>
    <row r="132" spans="1:10" ht="15">
      <c r="A132" s="73" t="s">
        <v>191</v>
      </c>
      <c r="B132" s="47"/>
      <c r="C132" s="47"/>
      <c r="D132" s="48"/>
      <c r="E132" s="49"/>
      <c r="F132" s="50"/>
      <c r="G132" s="50"/>
      <c r="H132" s="51"/>
      <c r="I132" s="48"/>
      <c r="J132" s="49"/>
    </row>
    <row r="133" spans="1:10" ht="15">
      <c r="A133" s="73" t="s">
        <v>192</v>
      </c>
      <c r="B133" s="47"/>
      <c r="C133" s="47"/>
      <c r="D133" s="48"/>
      <c r="E133" s="49"/>
      <c r="F133" s="50"/>
      <c r="G133" s="50"/>
      <c r="H133" s="51"/>
      <c r="I133" s="48"/>
      <c r="J133" s="49"/>
    </row>
    <row r="134" spans="1:10" ht="15">
      <c r="A134" s="73" t="s">
        <v>193</v>
      </c>
      <c r="B134" s="47"/>
      <c r="C134" s="47"/>
      <c r="D134" s="48"/>
      <c r="E134" s="49"/>
      <c r="F134" s="50"/>
      <c r="G134" s="50"/>
      <c r="H134" s="51"/>
      <c r="I134" s="48"/>
      <c r="J134" s="49"/>
    </row>
    <row r="135" spans="1:10" ht="15">
      <c r="A135" s="73" t="s">
        <v>194</v>
      </c>
      <c r="B135" s="47"/>
      <c r="C135" s="47"/>
      <c r="D135" s="48"/>
      <c r="E135" s="49"/>
      <c r="F135" s="50"/>
      <c r="G135" s="50"/>
      <c r="H135" s="51"/>
      <c r="I135" s="48"/>
      <c r="J135" s="49"/>
    </row>
    <row r="136" spans="1:10" ht="15">
      <c r="A136" s="73"/>
      <c r="B136" s="47"/>
      <c r="C136" s="47"/>
      <c r="D136" s="48"/>
      <c r="E136" s="49"/>
      <c r="F136" s="50"/>
      <c r="G136" s="50"/>
      <c r="H136" s="51"/>
      <c r="I136" s="48"/>
      <c r="J136" s="49"/>
    </row>
    <row r="137" spans="1:10" ht="15">
      <c r="A137" s="73" t="s">
        <v>195</v>
      </c>
      <c r="B137" s="47"/>
      <c r="C137" s="47"/>
      <c r="D137" s="48"/>
      <c r="E137" s="49"/>
      <c r="F137" s="50"/>
      <c r="G137" s="50"/>
      <c r="H137" s="51"/>
      <c r="I137" s="48"/>
      <c r="J137" s="49"/>
    </row>
    <row r="138" spans="1:10" ht="15">
      <c r="A138" s="73" t="s">
        <v>196</v>
      </c>
      <c r="B138" s="47"/>
      <c r="C138" s="47"/>
      <c r="D138" s="48"/>
      <c r="E138" s="71"/>
      <c r="F138" s="50"/>
      <c r="G138" s="50"/>
      <c r="H138" s="51"/>
      <c r="I138" s="48"/>
      <c r="J138" s="49"/>
    </row>
    <row r="139" spans="1:10" ht="15">
      <c r="A139" s="73" t="s">
        <v>197</v>
      </c>
      <c r="B139" s="47"/>
      <c r="C139" s="47"/>
      <c r="D139" s="48"/>
      <c r="E139" s="49"/>
      <c r="F139" s="50"/>
      <c r="G139" s="50"/>
      <c r="H139" s="51"/>
      <c r="I139" s="48"/>
      <c r="J139" s="49"/>
    </row>
    <row r="140" spans="1:10" ht="15">
      <c r="A140" s="73" t="s">
        <v>198</v>
      </c>
      <c r="B140" s="47"/>
      <c r="C140" s="47"/>
      <c r="D140" s="48"/>
      <c r="E140" s="49"/>
      <c r="F140" s="50"/>
      <c r="G140" s="50"/>
      <c r="H140" s="51"/>
      <c r="I140" s="48"/>
      <c r="J140" s="49"/>
    </row>
    <row r="141" spans="1:10" ht="15">
      <c r="A141" s="73" t="s">
        <v>199</v>
      </c>
      <c r="B141" s="47"/>
      <c r="C141" s="47"/>
      <c r="D141" s="48"/>
      <c r="E141" s="49"/>
      <c r="F141" s="50"/>
      <c r="G141" s="50"/>
      <c r="H141" s="51"/>
      <c r="I141" s="48"/>
      <c r="J141" s="49"/>
    </row>
    <row r="142" spans="1:10" ht="15">
      <c r="A142" s="73" t="s">
        <v>200</v>
      </c>
      <c r="B142" s="47"/>
      <c r="C142" s="84"/>
      <c r="D142" s="85"/>
      <c r="E142" s="74"/>
      <c r="F142" s="86"/>
      <c r="G142" s="50"/>
      <c r="H142" s="51"/>
      <c r="I142" s="48"/>
      <c r="J142" s="49"/>
    </row>
    <row r="143" spans="1:10" ht="15">
      <c r="A143" s="73" t="s">
        <v>201</v>
      </c>
      <c r="B143" s="47"/>
      <c r="C143" s="47"/>
      <c r="D143" s="48"/>
      <c r="E143" s="82"/>
      <c r="F143" s="50"/>
      <c r="G143" s="50"/>
      <c r="H143" s="51"/>
      <c r="I143" s="48"/>
      <c r="J143" s="49"/>
    </row>
    <row r="144" spans="1:10" ht="15">
      <c r="A144" s="73" t="s">
        <v>202</v>
      </c>
      <c r="B144" s="47"/>
      <c r="C144" s="90"/>
      <c r="D144" s="90"/>
      <c r="E144" s="90"/>
      <c r="F144" s="90"/>
      <c r="G144" s="50"/>
      <c r="H144" s="51"/>
      <c r="I144" s="48"/>
      <c r="J144" s="49"/>
    </row>
    <row r="145" spans="1:10" ht="15">
      <c r="A145" s="73" t="s">
        <v>203</v>
      </c>
      <c r="B145" s="47"/>
      <c r="C145" s="90"/>
      <c r="D145" s="90"/>
      <c r="E145" s="90"/>
      <c r="F145" s="90"/>
      <c r="G145" s="50"/>
      <c r="H145" s="51"/>
      <c r="I145" s="48"/>
      <c r="J145" s="49"/>
    </row>
    <row r="146" spans="1:10" ht="15">
      <c r="A146" s="73" t="s">
        <v>204</v>
      </c>
      <c r="B146" s="47"/>
      <c r="C146" s="90"/>
      <c r="D146" s="90"/>
      <c r="E146" s="90"/>
      <c r="F146" s="90"/>
      <c r="G146" s="50"/>
      <c r="H146" s="51"/>
      <c r="I146" s="48"/>
      <c r="J146" s="49"/>
    </row>
    <row r="147" spans="1:10" ht="15">
      <c r="A147" s="73" t="s">
        <v>205</v>
      </c>
      <c r="B147" s="47"/>
      <c r="C147" s="90"/>
      <c r="D147" s="90"/>
      <c r="E147" s="90"/>
      <c r="F147" s="90"/>
      <c r="G147" s="50"/>
      <c r="H147" s="51"/>
      <c r="I147" s="48"/>
      <c r="J147" s="49"/>
    </row>
    <row r="148" spans="1:10" ht="15">
      <c r="A148" s="73" t="s">
        <v>206</v>
      </c>
      <c r="B148" s="47"/>
      <c r="C148" s="87"/>
      <c r="D148" s="88"/>
      <c r="E148" s="67"/>
      <c r="F148" s="89"/>
      <c r="G148" s="50"/>
      <c r="H148" s="51"/>
      <c r="I148" s="48"/>
      <c r="J148" s="49"/>
    </row>
    <row r="149" spans="1:10" ht="15">
      <c r="A149" s="73" t="s">
        <v>207</v>
      </c>
      <c r="B149" s="47"/>
      <c r="C149" s="47"/>
      <c r="D149" s="48"/>
      <c r="E149" s="49"/>
      <c r="F149" s="50"/>
      <c r="G149" s="50"/>
      <c r="H149" s="51"/>
      <c r="I149" s="48"/>
      <c r="J149" s="49"/>
    </row>
    <row r="150" spans="1:10" ht="15">
      <c r="A150" s="73" t="s">
        <v>208</v>
      </c>
      <c r="B150" s="47"/>
      <c r="C150" s="47"/>
      <c r="D150" s="48"/>
      <c r="E150" s="49"/>
      <c r="F150" s="50"/>
      <c r="G150" s="50"/>
      <c r="H150" s="51"/>
      <c r="I150" s="48"/>
      <c r="J150" s="49"/>
    </row>
    <row r="151" spans="1:10" ht="15">
      <c r="A151" s="73" t="s">
        <v>209</v>
      </c>
      <c r="B151" s="47"/>
      <c r="C151" s="47"/>
      <c r="D151" s="48"/>
      <c r="E151" s="49"/>
      <c r="F151" s="50"/>
      <c r="G151" s="50"/>
      <c r="H151" s="51"/>
      <c r="I151" s="48"/>
      <c r="J151" s="49"/>
    </row>
    <row r="152" spans="1:10" ht="15">
      <c r="A152" s="73" t="s">
        <v>210</v>
      </c>
      <c r="B152" s="47"/>
      <c r="C152" s="47"/>
      <c r="D152" s="48"/>
      <c r="E152" s="49"/>
      <c r="F152" s="50"/>
      <c r="G152" s="50"/>
      <c r="H152" s="51"/>
      <c r="I152" s="48"/>
      <c r="J152" s="49"/>
    </row>
    <row r="153" spans="1:10" ht="15">
      <c r="A153" s="73" t="s">
        <v>211</v>
      </c>
      <c r="B153" s="47"/>
      <c r="C153" s="47"/>
      <c r="D153" s="48"/>
      <c r="E153" s="49"/>
      <c r="F153" s="50"/>
      <c r="G153" s="50"/>
      <c r="H153" s="51"/>
      <c r="I153" s="48"/>
      <c r="J153" s="49"/>
    </row>
    <row r="154" spans="1:10" ht="15">
      <c r="A154" s="73" t="s">
        <v>212</v>
      </c>
      <c r="B154" s="47"/>
      <c r="C154" s="47"/>
      <c r="D154" s="48"/>
      <c r="E154" s="49"/>
      <c r="F154" s="50"/>
      <c r="G154" s="50"/>
      <c r="H154" s="51"/>
      <c r="I154" s="48"/>
      <c r="J154" s="49"/>
    </row>
    <row r="155" spans="1:10" ht="15">
      <c r="A155" s="73" t="s">
        <v>213</v>
      </c>
      <c r="B155" s="47"/>
      <c r="C155" s="47"/>
      <c r="D155" s="48"/>
      <c r="E155" s="49"/>
      <c r="F155" s="50"/>
      <c r="G155" s="50"/>
      <c r="H155" s="51"/>
      <c r="I155" s="48"/>
      <c r="J155" s="49"/>
    </row>
    <row r="156" spans="1:10" ht="15">
      <c r="A156" s="73" t="s">
        <v>214</v>
      </c>
      <c r="B156" s="47"/>
      <c r="C156" s="47"/>
      <c r="D156" s="48"/>
      <c r="E156" s="49"/>
      <c r="F156" s="50"/>
      <c r="G156" s="50"/>
      <c r="H156" s="51"/>
      <c r="I156" s="48"/>
      <c r="J156" s="49"/>
    </row>
    <row r="157" spans="1:10" ht="15">
      <c r="A157" s="73" t="s">
        <v>215</v>
      </c>
      <c r="B157" s="47"/>
      <c r="C157" s="47"/>
      <c r="D157" s="48"/>
      <c r="E157" s="49"/>
      <c r="F157" s="50"/>
      <c r="G157" s="50"/>
      <c r="H157" s="51"/>
      <c r="I157" s="48"/>
      <c r="J157" s="49"/>
    </row>
    <row r="158" spans="1:10" ht="15">
      <c r="A158" s="73" t="s">
        <v>216</v>
      </c>
      <c r="B158" s="47"/>
      <c r="C158" s="47"/>
      <c r="D158" s="48"/>
      <c r="E158" s="49"/>
      <c r="F158" s="50"/>
      <c r="G158" s="50"/>
      <c r="H158" s="51"/>
      <c r="I158" s="48"/>
      <c r="J158" s="49"/>
    </row>
    <row r="159" spans="1:10" ht="15">
      <c r="A159" s="73" t="s">
        <v>217</v>
      </c>
      <c r="B159" s="47"/>
      <c r="C159" s="47"/>
      <c r="D159" s="48"/>
      <c r="E159" s="49"/>
      <c r="F159" s="50"/>
      <c r="G159" s="50"/>
      <c r="H159" s="51"/>
      <c r="I159" s="48"/>
      <c r="J159" s="49"/>
    </row>
    <row r="160" spans="1:10" ht="15">
      <c r="A160" s="73" t="s">
        <v>218</v>
      </c>
      <c r="B160" s="47"/>
      <c r="C160" s="47"/>
      <c r="D160" s="48"/>
      <c r="E160" s="49"/>
      <c r="F160" s="50"/>
      <c r="G160" s="50"/>
      <c r="H160" s="51"/>
      <c r="I160" s="48"/>
      <c r="J160" s="49"/>
    </row>
    <row r="161" spans="1:10" ht="15">
      <c r="A161" s="73" t="s">
        <v>219</v>
      </c>
      <c r="B161" s="47"/>
      <c r="C161" s="47"/>
      <c r="D161" s="48"/>
      <c r="E161" s="49"/>
      <c r="F161" s="50"/>
      <c r="G161" s="50"/>
      <c r="H161" s="51"/>
      <c r="I161" s="48"/>
      <c r="J161" s="49"/>
    </row>
    <row r="162" spans="1:10" ht="15">
      <c r="A162" s="73" t="s">
        <v>220</v>
      </c>
      <c r="B162" s="47"/>
      <c r="C162" s="47"/>
      <c r="D162" s="48"/>
      <c r="E162" s="49"/>
      <c r="F162" s="50"/>
      <c r="G162" s="50"/>
      <c r="H162" s="51"/>
      <c r="I162" s="48"/>
      <c r="J162" s="49"/>
    </row>
    <row r="163" spans="1:10" ht="15">
      <c r="A163" s="73" t="s">
        <v>221</v>
      </c>
      <c r="B163" s="47"/>
      <c r="C163" s="47"/>
      <c r="D163" s="48"/>
      <c r="E163" s="49"/>
      <c r="F163" s="50"/>
      <c r="G163" s="50"/>
      <c r="H163" s="51"/>
      <c r="I163" s="48"/>
      <c r="J163" s="49"/>
    </row>
    <row r="164" spans="1:10" ht="15">
      <c r="A164" s="73" t="s">
        <v>222</v>
      </c>
      <c r="B164" s="47"/>
      <c r="C164" s="47"/>
      <c r="D164" s="48"/>
      <c r="E164" s="49"/>
      <c r="F164" s="50"/>
      <c r="G164" s="50"/>
      <c r="H164" s="51"/>
      <c r="I164" s="48"/>
      <c r="J164" s="49"/>
    </row>
    <row r="165" spans="1:10" ht="15">
      <c r="A165" s="73" t="s">
        <v>223</v>
      </c>
      <c r="B165" s="47"/>
      <c r="C165" s="47"/>
      <c r="D165" s="48"/>
      <c r="E165" s="49"/>
      <c r="F165" s="50"/>
      <c r="G165" s="50"/>
      <c r="H165" s="51"/>
      <c r="I165" s="48"/>
      <c r="J165" s="49"/>
    </row>
    <row r="166" spans="1:10" ht="15">
      <c r="A166" s="73" t="s">
        <v>224</v>
      </c>
      <c r="B166" s="47"/>
      <c r="C166" s="47"/>
      <c r="D166" s="48"/>
      <c r="E166" s="49"/>
      <c r="F166" s="50"/>
      <c r="G166" s="50"/>
      <c r="H166" s="51"/>
      <c r="I166" s="48"/>
      <c r="J166" s="49"/>
    </row>
    <row r="167" spans="1:10" ht="15">
      <c r="A167" s="73" t="s">
        <v>225</v>
      </c>
      <c r="B167" s="47"/>
      <c r="C167" s="47"/>
      <c r="D167" s="48"/>
      <c r="E167" s="49"/>
      <c r="F167" s="50"/>
      <c r="G167" s="50"/>
      <c r="H167" s="51"/>
      <c r="I167" s="48"/>
      <c r="J167" s="49"/>
    </row>
    <row r="168" spans="1:10" ht="15">
      <c r="A168" s="73" t="s">
        <v>226</v>
      </c>
      <c r="B168" s="47"/>
      <c r="C168" s="47"/>
      <c r="D168" s="48"/>
      <c r="E168" s="49"/>
      <c r="F168" s="50"/>
      <c r="G168" s="50"/>
      <c r="H168" s="51"/>
      <c r="I168" s="48"/>
      <c r="J168" s="49"/>
    </row>
    <row r="169" spans="1:10" ht="15">
      <c r="A169" s="73" t="s">
        <v>227</v>
      </c>
      <c r="B169" s="47"/>
      <c r="C169" s="47"/>
      <c r="D169" s="48"/>
      <c r="E169" s="49"/>
      <c r="F169" s="50"/>
      <c r="G169" s="50"/>
      <c r="H169" s="51"/>
      <c r="I169" s="48"/>
      <c r="J169" s="49"/>
    </row>
    <row r="170" spans="1:10" ht="15">
      <c r="A170" s="73" t="s">
        <v>228</v>
      </c>
      <c r="B170" s="47"/>
      <c r="C170" s="47"/>
      <c r="D170" s="48"/>
      <c r="E170" s="49"/>
      <c r="F170" s="50"/>
      <c r="G170" s="50"/>
      <c r="H170" s="51"/>
      <c r="I170" s="48"/>
      <c r="J170" s="49"/>
    </row>
    <row r="171" spans="1:10" ht="15">
      <c r="A171" s="73" t="s">
        <v>229</v>
      </c>
      <c r="B171" s="47"/>
      <c r="C171" s="47"/>
      <c r="D171" s="48"/>
      <c r="E171" s="49"/>
      <c r="F171" s="50"/>
      <c r="G171" s="50"/>
      <c r="H171" s="51"/>
      <c r="I171" s="48"/>
      <c r="J171" s="49"/>
    </row>
    <row r="172" spans="1:10" ht="15">
      <c r="A172" s="73" t="s">
        <v>230</v>
      </c>
      <c r="B172" s="47"/>
      <c r="C172" s="47"/>
      <c r="D172" s="48"/>
      <c r="E172" s="49"/>
      <c r="F172" s="50"/>
      <c r="G172" s="50"/>
      <c r="H172" s="51"/>
      <c r="I172" s="48"/>
      <c r="J172" s="49"/>
    </row>
    <row r="173" spans="1:10" ht="15">
      <c r="A173" s="73" t="s">
        <v>231</v>
      </c>
      <c r="B173" s="47"/>
      <c r="C173" s="47"/>
      <c r="D173" s="48"/>
      <c r="E173" s="49"/>
      <c r="F173" s="50"/>
      <c r="G173" s="50"/>
      <c r="H173" s="51"/>
      <c r="I173" s="48"/>
      <c r="J173" s="49"/>
    </row>
    <row r="174" spans="1:10" ht="15">
      <c r="A174" s="73" t="s">
        <v>232</v>
      </c>
      <c r="B174" s="47"/>
      <c r="C174" s="47"/>
      <c r="D174" s="48"/>
      <c r="E174" s="49"/>
      <c r="F174" s="50"/>
      <c r="G174" s="50"/>
      <c r="H174" s="51"/>
      <c r="I174" s="48"/>
      <c r="J174" s="49"/>
    </row>
    <row r="175" spans="1:10" ht="15">
      <c r="A175" s="73" t="s">
        <v>233</v>
      </c>
      <c r="B175" s="47"/>
      <c r="C175" s="47"/>
      <c r="D175" s="48"/>
      <c r="E175" s="49"/>
      <c r="F175" s="50"/>
      <c r="G175" s="50"/>
      <c r="H175" s="51"/>
      <c r="I175" s="48"/>
      <c r="J175" s="49"/>
    </row>
    <row r="176" spans="1:10" ht="15">
      <c r="A176" s="73" t="s">
        <v>234</v>
      </c>
      <c r="B176" s="47"/>
      <c r="C176" s="47"/>
      <c r="D176" s="48"/>
      <c r="E176" s="49"/>
      <c r="F176" s="50"/>
      <c r="G176" s="50"/>
      <c r="H176" s="51"/>
      <c r="I176" s="48"/>
      <c r="J176" s="49"/>
    </row>
    <row r="177" spans="1:10" ht="15">
      <c r="A177" s="73" t="s">
        <v>235</v>
      </c>
      <c r="B177" s="47"/>
      <c r="C177" s="47"/>
      <c r="D177" s="48"/>
      <c r="E177" s="49"/>
      <c r="F177" s="50"/>
      <c r="G177" s="50"/>
      <c r="H177" s="51"/>
      <c r="I177" s="48"/>
      <c r="J177" s="49"/>
    </row>
    <row r="178" spans="1:10" ht="15">
      <c r="A178" s="73" t="s">
        <v>236</v>
      </c>
      <c r="B178" s="47"/>
      <c r="C178" s="47"/>
      <c r="D178" s="48"/>
      <c r="E178" s="49"/>
      <c r="F178" s="50"/>
      <c r="G178" s="50"/>
      <c r="H178" s="51"/>
      <c r="I178" s="48"/>
      <c r="J178" s="49"/>
    </row>
    <row r="179" spans="1:10" ht="15">
      <c r="A179" s="73" t="s">
        <v>237</v>
      </c>
      <c r="B179" s="47"/>
      <c r="C179" s="47"/>
      <c r="D179" s="48"/>
      <c r="E179" s="49"/>
      <c r="F179" s="50"/>
      <c r="G179" s="50"/>
      <c r="H179" s="51"/>
      <c r="I179" s="48"/>
      <c r="J179" s="49"/>
    </row>
    <row r="180" spans="1:10" ht="15">
      <c r="A180" s="73" t="s">
        <v>238</v>
      </c>
      <c r="B180" s="47"/>
      <c r="C180" s="47"/>
      <c r="D180" s="48"/>
      <c r="E180" s="49"/>
      <c r="F180" s="50"/>
      <c r="G180" s="50"/>
      <c r="H180" s="51"/>
      <c r="I180" s="48"/>
      <c r="J180" s="49"/>
    </row>
    <row r="181" spans="1:10" ht="15">
      <c r="A181" s="73" t="s">
        <v>239</v>
      </c>
      <c r="B181" s="47"/>
      <c r="C181" s="47"/>
      <c r="D181" s="48"/>
      <c r="E181" s="49"/>
      <c r="F181" s="50"/>
      <c r="G181" s="50"/>
      <c r="H181" s="51"/>
      <c r="I181" s="48"/>
      <c r="J181" s="49"/>
    </row>
    <row r="182" spans="1:10" ht="15">
      <c r="A182" s="73" t="s">
        <v>240</v>
      </c>
      <c r="B182" s="47"/>
      <c r="C182" s="47"/>
      <c r="D182" s="48"/>
      <c r="E182" s="49"/>
      <c r="F182" s="50"/>
      <c r="G182" s="50"/>
      <c r="H182" s="51"/>
      <c r="I182" s="48"/>
      <c r="J182" s="49"/>
    </row>
    <row r="183" spans="1:10" ht="15">
      <c r="A183" s="73" t="s">
        <v>241</v>
      </c>
      <c r="B183" s="47"/>
      <c r="C183" s="47"/>
      <c r="D183" s="48"/>
      <c r="E183" s="49"/>
      <c r="F183" s="50"/>
      <c r="G183" s="50"/>
      <c r="H183" s="51"/>
      <c r="I183" s="48"/>
      <c r="J183" s="49"/>
    </row>
    <row r="184" spans="1:10" ht="15">
      <c r="A184" s="73" t="s">
        <v>242</v>
      </c>
      <c r="B184" s="47"/>
      <c r="C184" s="47"/>
      <c r="D184" s="48"/>
      <c r="E184" s="49"/>
      <c r="F184" s="50"/>
      <c r="G184" s="50"/>
      <c r="H184" s="51"/>
      <c r="I184" s="48"/>
      <c r="J184" s="49"/>
    </row>
    <row r="185" spans="1:10" ht="15">
      <c r="A185" s="73" t="s">
        <v>243</v>
      </c>
      <c r="B185" s="47"/>
      <c r="C185" s="47"/>
      <c r="D185" s="48"/>
      <c r="E185" s="49"/>
      <c r="F185" s="50"/>
      <c r="G185" s="50"/>
      <c r="H185" s="51"/>
      <c r="I185" s="48"/>
      <c r="J185" s="49"/>
    </row>
    <row r="186" spans="1:10" ht="15">
      <c r="A186" s="73" t="s">
        <v>244</v>
      </c>
      <c r="B186" s="47"/>
      <c r="C186" s="47"/>
      <c r="D186" s="48"/>
      <c r="E186" s="49"/>
      <c r="F186" s="50"/>
      <c r="G186" s="50"/>
      <c r="H186" s="51"/>
      <c r="I186" s="48"/>
      <c r="J186" s="49"/>
    </row>
    <row r="187" spans="1:10" ht="15">
      <c r="A187" s="73" t="s">
        <v>245</v>
      </c>
      <c r="B187" s="47"/>
      <c r="C187" s="47"/>
      <c r="D187" s="48"/>
      <c r="E187" s="49"/>
      <c r="F187" s="50"/>
      <c r="G187" s="50"/>
      <c r="H187" s="51"/>
      <c r="I187" s="48"/>
      <c r="J187" s="49"/>
    </row>
    <row r="188" spans="1:10" ht="15">
      <c r="A188" s="73" t="s">
        <v>246</v>
      </c>
      <c r="B188" s="47"/>
      <c r="C188" s="47"/>
      <c r="D188" s="48"/>
      <c r="E188" s="49"/>
      <c r="F188" s="50"/>
      <c r="G188" s="50"/>
      <c r="H188" s="51"/>
      <c r="I188" s="48"/>
      <c r="J188" s="49"/>
    </row>
    <row r="189" spans="1:10" ht="15">
      <c r="A189" s="73" t="s">
        <v>247</v>
      </c>
      <c r="B189" s="47"/>
      <c r="C189" s="47"/>
      <c r="D189" s="48"/>
      <c r="E189" s="49"/>
      <c r="F189" s="50"/>
      <c r="G189" s="50"/>
      <c r="H189" s="51"/>
      <c r="I189" s="48"/>
      <c r="J189" s="49"/>
    </row>
    <row r="190" spans="1:10" ht="15">
      <c r="A190" s="73" t="s">
        <v>248</v>
      </c>
      <c r="B190" s="47"/>
      <c r="C190" s="47"/>
      <c r="D190" s="48"/>
      <c r="E190" s="49"/>
      <c r="F190" s="50"/>
      <c r="G190" s="50"/>
      <c r="H190" s="51"/>
      <c r="I190" s="48"/>
      <c r="J190" s="49"/>
    </row>
    <row r="191" spans="1:10" ht="15">
      <c r="A191" s="73" t="s">
        <v>249</v>
      </c>
      <c r="B191" s="47"/>
      <c r="C191" s="47"/>
      <c r="D191" s="48"/>
      <c r="E191" s="49"/>
      <c r="F191" s="50"/>
      <c r="G191" s="50"/>
      <c r="H191" s="51"/>
      <c r="I191" s="48"/>
      <c r="J191" s="49"/>
    </row>
    <row r="192" spans="1:10" ht="15">
      <c r="A192" s="73" t="s">
        <v>250</v>
      </c>
      <c r="B192" s="47"/>
      <c r="C192" s="47"/>
      <c r="D192" s="48"/>
      <c r="E192" s="49"/>
      <c r="F192" s="50"/>
      <c r="G192" s="50"/>
      <c r="H192" s="51"/>
      <c r="I192" s="48"/>
      <c r="J192" s="49"/>
    </row>
    <row r="193" spans="1:10" ht="15">
      <c r="A193" s="73" t="s">
        <v>251</v>
      </c>
      <c r="B193" s="47"/>
      <c r="C193" s="47"/>
      <c r="D193" s="48"/>
      <c r="E193" s="49"/>
      <c r="F193" s="50"/>
      <c r="G193" s="50"/>
      <c r="H193" s="51"/>
      <c r="I193" s="48"/>
      <c r="J193" s="49"/>
    </row>
    <row r="194" spans="1:10" ht="15">
      <c r="A194" s="73" t="s">
        <v>252</v>
      </c>
      <c r="B194" s="47"/>
      <c r="C194" s="47"/>
      <c r="D194" s="48"/>
      <c r="E194" s="49"/>
      <c r="F194" s="50"/>
      <c r="G194" s="50"/>
      <c r="H194" s="51"/>
      <c r="I194" s="48"/>
      <c r="J194" s="49"/>
    </row>
    <row r="195" spans="1:10" ht="15">
      <c r="A195" s="73" t="s">
        <v>253</v>
      </c>
      <c r="B195" s="47"/>
      <c r="C195" s="47"/>
      <c r="D195" s="48"/>
      <c r="E195" s="49"/>
      <c r="F195" s="50"/>
      <c r="G195" s="50"/>
      <c r="H195" s="51"/>
      <c r="I195" s="48"/>
      <c r="J195" s="49"/>
    </row>
    <row r="196" spans="1:10" ht="15">
      <c r="A196" s="73" t="s">
        <v>254</v>
      </c>
      <c r="B196" s="47"/>
      <c r="C196" s="47"/>
      <c r="D196" s="48"/>
      <c r="E196" s="49"/>
      <c r="F196" s="50"/>
      <c r="G196" s="50"/>
      <c r="H196" s="51"/>
      <c r="I196" s="48"/>
      <c r="J196" s="49"/>
    </row>
    <row r="197" spans="1:10" ht="15">
      <c r="A197" s="73" t="s">
        <v>255</v>
      </c>
      <c r="B197" s="47"/>
      <c r="C197" s="47"/>
      <c r="D197" s="48"/>
      <c r="E197" s="49"/>
      <c r="F197" s="50"/>
      <c r="G197" s="50"/>
      <c r="H197" s="51"/>
      <c r="I197" s="48"/>
      <c r="J197" s="49"/>
    </row>
    <row r="198" spans="1:10" ht="15">
      <c r="A198" s="73" t="s">
        <v>256</v>
      </c>
      <c r="B198" s="55"/>
      <c r="C198" s="55"/>
      <c r="D198" s="56"/>
      <c r="E198" s="57"/>
      <c r="F198" s="58"/>
      <c r="G198" s="58"/>
      <c r="H198" s="59"/>
      <c r="I198" s="56"/>
      <c r="J198" s="57"/>
    </row>
  </sheetData>
  <autoFilter ref="A5:J135"/>
  <mergeCells count="9">
    <mergeCell ref="G23:G33"/>
    <mergeCell ref="I3:I4"/>
    <mergeCell ref="J3:J4"/>
    <mergeCell ref="A3:A4"/>
    <mergeCell ref="B3:B4"/>
    <mergeCell ref="C3:C4"/>
    <mergeCell ref="D3:D4"/>
    <mergeCell ref="E3:E4"/>
    <mergeCell ref="H3:H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58"/>
  <sheetViews>
    <sheetView tabSelected="1" zoomScale="90" zoomScaleNormal="90" workbookViewId="0">
      <pane xSplit="2" ySplit="5" topLeftCell="C541" activePane="bottomRight" state="frozen"/>
      <selection pane="topRight" activeCell="C1" sqref="C1"/>
      <selection pane="bottomLeft" activeCell="A6" sqref="A6"/>
      <selection pane="bottomRight" activeCell="D556" sqref="D556"/>
    </sheetView>
  </sheetViews>
  <sheetFormatPr defaultRowHeight="12.75"/>
  <cols>
    <col min="1" max="1" width="4.5703125" customWidth="1"/>
    <col min="2" max="2" width="12.28515625" customWidth="1"/>
    <col min="3" max="3" width="24.140625" customWidth="1"/>
    <col min="4" max="4" width="107" customWidth="1"/>
    <col min="5" max="5" width="17.7109375" customWidth="1"/>
    <col min="6" max="6" width="17.5703125" bestFit="1" customWidth="1"/>
    <col min="7" max="7" width="16.42578125" customWidth="1"/>
    <col min="8" max="8" width="30.140625" customWidth="1"/>
  </cols>
  <sheetData>
    <row r="1" spans="1:8" ht="33">
      <c r="A1" s="185" t="s">
        <v>23</v>
      </c>
      <c r="B1" s="185"/>
      <c r="C1" s="185"/>
      <c r="D1" s="185"/>
      <c r="E1" s="185"/>
      <c r="F1" s="185"/>
      <c r="G1" s="185"/>
      <c r="H1" s="185"/>
    </row>
    <row r="2" spans="1:8" ht="15">
      <c r="A2" s="25"/>
      <c r="B2" s="28"/>
      <c r="C2" s="27"/>
      <c r="D2" s="29"/>
      <c r="E2" s="21"/>
      <c r="F2" s="22"/>
      <c r="G2" s="22"/>
      <c r="H2" s="29"/>
    </row>
    <row r="3" spans="1:8" ht="15.75">
      <c r="A3" s="179" t="s">
        <v>13</v>
      </c>
      <c r="B3" s="183" t="s">
        <v>24</v>
      </c>
      <c r="C3" s="182" t="s">
        <v>15</v>
      </c>
      <c r="D3" s="182" t="s">
        <v>17</v>
      </c>
      <c r="E3" s="30" t="s">
        <v>25</v>
      </c>
      <c r="F3" s="30" t="s">
        <v>26</v>
      </c>
      <c r="G3" s="30" t="s">
        <v>27</v>
      </c>
      <c r="H3" s="177" t="s">
        <v>6</v>
      </c>
    </row>
    <row r="4" spans="1:8" ht="15.75">
      <c r="A4" s="179"/>
      <c r="B4" s="184"/>
      <c r="C4" s="182"/>
      <c r="D4" s="182"/>
      <c r="E4" s="30">
        <f>SUM(E6:E658)</f>
        <v>654180031</v>
      </c>
      <c r="F4" s="30">
        <f>SUM(F7:F658)</f>
        <v>591601048</v>
      </c>
      <c r="G4" s="30">
        <f>E4-F4</f>
        <v>62578983</v>
      </c>
      <c r="H4" s="178"/>
    </row>
    <row r="5" spans="1:8" ht="15.75">
      <c r="A5" s="31"/>
      <c r="B5" s="108"/>
      <c r="C5" s="65"/>
      <c r="D5" s="35"/>
      <c r="E5" s="36"/>
      <c r="F5" s="30"/>
      <c r="G5" s="30"/>
      <c r="H5" s="66"/>
    </row>
    <row r="6" spans="1:8" ht="15">
      <c r="A6" s="73">
        <v>1</v>
      </c>
      <c r="B6" s="111">
        <v>42132</v>
      </c>
      <c r="C6" s="112" t="s">
        <v>519</v>
      </c>
      <c r="D6" s="126" t="s">
        <v>655</v>
      </c>
      <c r="E6" s="113">
        <v>33647251</v>
      </c>
      <c r="F6" s="114"/>
      <c r="G6" s="114">
        <f>E6-F6</f>
        <v>33647251</v>
      </c>
      <c r="H6" s="50"/>
    </row>
    <row r="7" spans="1:8" ht="15">
      <c r="A7" s="73">
        <v>2</v>
      </c>
      <c r="B7" s="109">
        <v>42032</v>
      </c>
      <c r="C7" s="47" t="s">
        <v>352</v>
      </c>
      <c r="D7" s="127" t="s">
        <v>640</v>
      </c>
      <c r="E7" s="50"/>
      <c r="F7" s="50">
        <v>375000</v>
      </c>
      <c r="G7" s="50">
        <f>E6+E7-F7</f>
        <v>33272251</v>
      </c>
      <c r="H7" s="50"/>
    </row>
    <row r="8" spans="1:8" ht="15">
      <c r="A8" s="73">
        <v>3</v>
      </c>
      <c r="B8" s="109">
        <v>42103</v>
      </c>
      <c r="C8" s="47" t="s">
        <v>785</v>
      </c>
      <c r="D8" s="127" t="s">
        <v>310</v>
      </c>
      <c r="E8" s="50"/>
      <c r="F8" s="50">
        <v>392000</v>
      </c>
      <c r="G8" s="50">
        <f>G7+E8-F8</f>
        <v>32880251</v>
      </c>
      <c r="H8" s="50"/>
    </row>
    <row r="9" spans="1:8" ht="15">
      <c r="A9" s="73">
        <v>4</v>
      </c>
      <c r="B9" s="109">
        <v>42104</v>
      </c>
      <c r="C9" s="47" t="s">
        <v>33</v>
      </c>
      <c r="D9" s="128" t="s">
        <v>641</v>
      </c>
      <c r="E9" s="50"/>
      <c r="F9" s="54">
        <v>48000</v>
      </c>
      <c r="G9" s="50">
        <f t="shared" ref="G9:G72" si="0">G8+E9-F9</f>
        <v>32832251</v>
      </c>
      <c r="H9" s="50"/>
    </row>
    <row r="10" spans="1:8" ht="30">
      <c r="A10" s="73">
        <v>5</v>
      </c>
      <c r="B10" s="109">
        <v>42110</v>
      </c>
      <c r="C10" s="47" t="s">
        <v>52</v>
      </c>
      <c r="D10" s="128" t="s">
        <v>311</v>
      </c>
      <c r="E10" s="50"/>
      <c r="F10" s="54">
        <v>1690000</v>
      </c>
      <c r="G10" s="50">
        <f t="shared" si="0"/>
        <v>31142251</v>
      </c>
      <c r="H10" s="50"/>
    </row>
    <row r="11" spans="1:8" ht="15">
      <c r="A11" s="73">
        <v>6</v>
      </c>
      <c r="B11" s="109">
        <v>42112</v>
      </c>
      <c r="C11" s="47" t="s">
        <v>33</v>
      </c>
      <c r="D11" s="128" t="s">
        <v>312</v>
      </c>
      <c r="E11" s="50"/>
      <c r="F11" s="54">
        <v>50000</v>
      </c>
      <c r="G11" s="50">
        <f t="shared" si="0"/>
        <v>31092251</v>
      </c>
      <c r="H11" s="50"/>
    </row>
    <row r="12" spans="1:8" ht="15">
      <c r="A12" s="73">
        <v>7</v>
      </c>
      <c r="B12" s="109">
        <v>42113</v>
      </c>
      <c r="C12" s="47" t="s">
        <v>786</v>
      </c>
      <c r="D12" s="127" t="s">
        <v>290</v>
      </c>
      <c r="E12" s="50"/>
      <c r="F12" s="50">
        <v>50000</v>
      </c>
      <c r="G12" s="50">
        <f t="shared" si="0"/>
        <v>31042251</v>
      </c>
      <c r="H12" s="50"/>
    </row>
    <row r="13" spans="1:8" ht="15">
      <c r="A13" s="73">
        <v>8</v>
      </c>
      <c r="B13" s="109">
        <v>42114</v>
      </c>
      <c r="C13" s="47" t="s">
        <v>449</v>
      </c>
      <c r="D13" s="127" t="s">
        <v>288</v>
      </c>
      <c r="E13" s="50"/>
      <c r="F13" s="50">
        <v>10000</v>
      </c>
      <c r="G13" s="50">
        <f t="shared" si="0"/>
        <v>31032251</v>
      </c>
      <c r="H13" s="50"/>
    </row>
    <row r="14" spans="1:8" ht="15">
      <c r="A14" s="73">
        <v>9</v>
      </c>
      <c r="B14" s="109">
        <v>42114</v>
      </c>
      <c r="C14" s="47" t="s">
        <v>785</v>
      </c>
      <c r="D14" s="129" t="s">
        <v>308</v>
      </c>
      <c r="E14" s="50"/>
      <c r="F14" s="50">
        <v>79000</v>
      </c>
      <c r="G14" s="50">
        <f t="shared" si="0"/>
        <v>30953251</v>
      </c>
      <c r="H14" s="50"/>
    </row>
    <row r="15" spans="1:8" ht="15">
      <c r="A15" s="73">
        <v>10</v>
      </c>
      <c r="B15" s="109">
        <v>42114</v>
      </c>
      <c r="C15" s="47" t="s">
        <v>449</v>
      </c>
      <c r="D15" s="127" t="s">
        <v>286</v>
      </c>
      <c r="E15" s="50"/>
      <c r="F15" s="50">
        <v>20000</v>
      </c>
      <c r="G15" s="50">
        <f t="shared" si="0"/>
        <v>30933251</v>
      </c>
      <c r="H15" s="50"/>
    </row>
    <row r="16" spans="1:8" ht="15">
      <c r="A16" s="73">
        <v>11</v>
      </c>
      <c r="B16" s="109">
        <v>42114</v>
      </c>
      <c r="C16" s="47" t="s">
        <v>519</v>
      </c>
      <c r="D16" s="130" t="s">
        <v>313</v>
      </c>
      <c r="E16" s="50"/>
      <c r="F16" s="50">
        <v>10000</v>
      </c>
      <c r="G16" s="50">
        <f t="shared" si="0"/>
        <v>30923251</v>
      </c>
      <c r="H16" s="50"/>
    </row>
    <row r="17" spans="1:8" ht="15">
      <c r="A17" s="73">
        <v>12</v>
      </c>
      <c r="B17" s="109">
        <v>42116</v>
      </c>
      <c r="C17" s="47" t="s">
        <v>33</v>
      </c>
      <c r="D17" s="127" t="s">
        <v>293</v>
      </c>
      <c r="E17" s="50"/>
      <c r="F17" s="50">
        <v>110000</v>
      </c>
      <c r="G17" s="50">
        <f t="shared" si="0"/>
        <v>30813251</v>
      </c>
      <c r="H17" s="50"/>
    </row>
    <row r="18" spans="1:8" ht="15">
      <c r="A18" s="73">
        <v>13</v>
      </c>
      <c r="B18" s="109">
        <v>42118</v>
      </c>
      <c r="C18" s="47" t="s">
        <v>653</v>
      </c>
      <c r="D18" s="127" t="s">
        <v>314</v>
      </c>
      <c r="E18" s="50"/>
      <c r="F18" s="50">
        <v>30000</v>
      </c>
      <c r="G18" s="50">
        <f t="shared" si="0"/>
        <v>30783251</v>
      </c>
      <c r="H18" s="50"/>
    </row>
    <row r="19" spans="1:8" ht="15">
      <c r="A19" s="73">
        <v>14</v>
      </c>
      <c r="B19" s="109">
        <v>42118</v>
      </c>
      <c r="C19" s="47" t="s">
        <v>653</v>
      </c>
      <c r="D19" s="127" t="s">
        <v>315</v>
      </c>
      <c r="E19" s="50"/>
      <c r="F19" s="50">
        <v>500000</v>
      </c>
      <c r="G19" s="50">
        <f t="shared" si="0"/>
        <v>30283251</v>
      </c>
      <c r="H19" s="50"/>
    </row>
    <row r="20" spans="1:8" ht="15">
      <c r="A20" s="73">
        <v>15</v>
      </c>
      <c r="B20" s="109">
        <v>42118</v>
      </c>
      <c r="C20" s="47" t="s">
        <v>653</v>
      </c>
      <c r="D20" s="127" t="s">
        <v>316</v>
      </c>
      <c r="E20" s="50"/>
      <c r="F20" s="50">
        <v>380000</v>
      </c>
      <c r="G20" s="50">
        <f t="shared" si="0"/>
        <v>29903251</v>
      </c>
      <c r="H20" s="50"/>
    </row>
    <row r="21" spans="1:8" ht="15">
      <c r="A21" s="73">
        <v>16</v>
      </c>
      <c r="B21" s="109">
        <v>42118</v>
      </c>
      <c r="C21" s="47" t="s">
        <v>653</v>
      </c>
      <c r="D21" s="127" t="s">
        <v>317</v>
      </c>
      <c r="E21" s="50"/>
      <c r="F21" s="50">
        <v>6000</v>
      </c>
      <c r="G21" s="50">
        <f t="shared" si="0"/>
        <v>29897251</v>
      </c>
      <c r="H21" s="50"/>
    </row>
    <row r="22" spans="1:8" ht="15">
      <c r="A22" s="73">
        <v>17</v>
      </c>
      <c r="B22" s="109">
        <v>42118</v>
      </c>
      <c r="C22" s="47" t="s">
        <v>653</v>
      </c>
      <c r="D22" s="127" t="s">
        <v>318</v>
      </c>
      <c r="E22" s="50"/>
      <c r="F22" s="50">
        <v>50000</v>
      </c>
      <c r="G22" s="50">
        <f t="shared" si="0"/>
        <v>29847251</v>
      </c>
      <c r="H22" s="50"/>
    </row>
    <row r="23" spans="1:8" ht="15">
      <c r="A23" s="73">
        <v>18</v>
      </c>
      <c r="B23" s="109">
        <v>42118</v>
      </c>
      <c r="C23" s="47" t="s">
        <v>653</v>
      </c>
      <c r="D23" s="127" t="s">
        <v>319</v>
      </c>
      <c r="E23" s="50"/>
      <c r="F23" s="50">
        <v>24000</v>
      </c>
      <c r="G23" s="50">
        <f t="shared" si="0"/>
        <v>29823251</v>
      </c>
      <c r="H23" s="50"/>
    </row>
    <row r="24" spans="1:8" ht="15">
      <c r="A24" s="73">
        <v>19</v>
      </c>
      <c r="B24" s="109">
        <v>42118</v>
      </c>
      <c r="C24" s="47" t="s">
        <v>653</v>
      </c>
      <c r="D24" s="127" t="s">
        <v>320</v>
      </c>
      <c r="E24" s="50"/>
      <c r="F24" s="50">
        <v>175000</v>
      </c>
      <c r="G24" s="50">
        <f t="shared" si="0"/>
        <v>29648251</v>
      </c>
      <c r="H24" s="50"/>
    </row>
    <row r="25" spans="1:8" ht="15">
      <c r="A25" s="73">
        <v>20</v>
      </c>
      <c r="B25" s="109">
        <v>42119</v>
      </c>
      <c r="C25" s="47" t="s">
        <v>494</v>
      </c>
      <c r="D25" s="127" t="s">
        <v>642</v>
      </c>
      <c r="E25" s="50"/>
      <c r="F25" s="50">
        <v>430000</v>
      </c>
      <c r="G25" s="50">
        <f t="shared" si="0"/>
        <v>29218251</v>
      </c>
      <c r="H25" s="50"/>
    </row>
    <row r="26" spans="1:8" ht="15">
      <c r="A26" s="73">
        <v>21</v>
      </c>
      <c r="B26" s="109">
        <v>42119</v>
      </c>
      <c r="C26" s="47" t="s">
        <v>52</v>
      </c>
      <c r="D26" s="127" t="s">
        <v>309</v>
      </c>
      <c r="E26" s="50"/>
      <c r="F26" s="50">
        <v>790000</v>
      </c>
      <c r="G26" s="50">
        <f t="shared" si="0"/>
        <v>28428251</v>
      </c>
      <c r="H26" s="50"/>
    </row>
    <row r="27" spans="1:8" ht="15">
      <c r="A27" s="73">
        <v>22</v>
      </c>
      <c r="B27" s="109">
        <v>42119</v>
      </c>
      <c r="C27" s="47" t="s">
        <v>80</v>
      </c>
      <c r="D27" s="127" t="s">
        <v>321</v>
      </c>
      <c r="E27" s="50"/>
      <c r="F27" s="50">
        <v>500000</v>
      </c>
      <c r="G27" s="50">
        <f t="shared" si="0"/>
        <v>27928251</v>
      </c>
      <c r="H27" s="50"/>
    </row>
    <row r="28" spans="1:8" ht="15">
      <c r="A28" s="73">
        <v>23</v>
      </c>
      <c r="B28" s="109">
        <v>42121</v>
      </c>
      <c r="C28" s="47" t="s">
        <v>349</v>
      </c>
      <c r="D28" s="127" t="s">
        <v>643</v>
      </c>
      <c r="E28" s="50"/>
      <c r="F28" s="50">
        <v>300000</v>
      </c>
      <c r="G28" s="50">
        <f t="shared" si="0"/>
        <v>27628251</v>
      </c>
      <c r="H28" s="50"/>
    </row>
    <row r="29" spans="1:8" ht="15">
      <c r="A29" s="73">
        <v>24</v>
      </c>
      <c r="B29" s="109">
        <v>42121</v>
      </c>
      <c r="C29" s="47" t="s">
        <v>349</v>
      </c>
      <c r="D29" s="127" t="s">
        <v>644</v>
      </c>
      <c r="E29" s="50"/>
      <c r="F29" s="50">
        <v>250000</v>
      </c>
      <c r="G29" s="50">
        <f t="shared" si="0"/>
        <v>27378251</v>
      </c>
      <c r="H29" s="50"/>
    </row>
    <row r="30" spans="1:8" ht="15">
      <c r="A30" s="73">
        <v>25</v>
      </c>
      <c r="B30" s="109">
        <v>42122</v>
      </c>
      <c r="C30" s="47" t="s">
        <v>65</v>
      </c>
      <c r="D30" s="127" t="s">
        <v>289</v>
      </c>
      <c r="E30" s="50"/>
      <c r="F30" s="50">
        <v>20000</v>
      </c>
      <c r="G30" s="50">
        <f t="shared" si="0"/>
        <v>27358251</v>
      </c>
      <c r="H30" s="50"/>
    </row>
    <row r="31" spans="1:8" ht="15">
      <c r="A31" s="73">
        <v>26</v>
      </c>
      <c r="B31" s="109">
        <v>42122</v>
      </c>
      <c r="C31" s="47" t="s">
        <v>594</v>
      </c>
      <c r="D31" s="127" t="s">
        <v>303</v>
      </c>
      <c r="E31" s="50"/>
      <c r="F31" s="50">
        <v>30000</v>
      </c>
      <c r="G31" s="50">
        <f t="shared" si="0"/>
        <v>27328251</v>
      </c>
      <c r="H31" s="50"/>
    </row>
    <row r="32" spans="1:8" ht="15">
      <c r="A32" s="73">
        <v>27</v>
      </c>
      <c r="B32" s="109">
        <v>42122</v>
      </c>
      <c r="C32" s="47" t="s">
        <v>594</v>
      </c>
      <c r="D32" s="127" t="s">
        <v>322</v>
      </c>
      <c r="E32" s="50"/>
      <c r="F32" s="50">
        <v>10000</v>
      </c>
      <c r="G32" s="50">
        <f t="shared" si="0"/>
        <v>27318251</v>
      </c>
      <c r="H32" s="50"/>
    </row>
    <row r="33" spans="1:8" ht="15">
      <c r="A33" s="73">
        <v>28</v>
      </c>
      <c r="B33" s="109">
        <v>42122</v>
      </c>
      <c r="C33" s="47" t="s">
        <v>521</v>
      </c>
      <c r="D33" s="127" t="s">
        <v>324</v>
      </c>
      <c r="E33" s="50"/>
      <c r="F33" s="50">
        <v>250000</v>
      </c>
      <c r="G33" s="50">
        <f t="shared" si="0"/>
        <v>27068251</v>
      </c>
      <c r="H33" s="50"/>
    </row>
    <row r="34" spans="1:8" ht="15">
      <c r="A34" s="73">
        <v>29</v>
      </c>
      <c r="B34" s="109">
        <v>42123</v>
      </c>
      <c r="C34" s="47" t="s">
        <v>594</v>
      </c>
      <c r="D34" s="127" t="s">
        <v>294</v>
      </c>
      <c r="E34" s="50"/>
      <c r="F34" s="50">
        <v>15000</v>
      </c>
      <c r="G34" s="50">
        <f t="shared" si="0"/>
        <v>27053251</v>
      </c>
      <c r="H34" s="50"/>
    </row>
    <row r="35" spans="1:8" ht="15">
      <c r="A35" s="73">
        <v>30</v>
      </c>
      <c r="B35" s="109">
        <v>42124</v>
      </c>
      <c r="C35" s="47" t="s">
        <v>594</v>
      </c>
      <c r="D35" s="127" t="s">
        <v>305</v>
      </c>
      <c r="E35" s="50"/>
      <c r="F35" s="50">
        <v>30000</v>
      </c>
      <c r="G35" s="50">
        <f t="shared" si="0"/>
        <v>27023251</v>
      </c>
      <c r="H35" s="50"/>
    </row>
    <row r="36" spans="1:8" ht="15">
      <c r="A36" s="73">
        <v>31</v>
      </c>
      <c r="B36" s="109">
        <v>42124</v>
      </c>
      <c r="C36" s="47" t="s">
        <v>620</v>
      </c>
      <c r="D36" s="127" t="s">
        <v>323</v>
      </c>
      <c r="E36" s="50"/>
      <c r="F36" s="50">
        <v>4646279</v>
      </c>
      <c r="G36" s="50">
        <f t="shared" si="0"/>
        <v>22376972</v>
      </c>
      <c r="H36" s="50"/>
    </row>
    <row r="37" spans="1:8" ht="15">
      <c r="A37" s="73">
        <v>32</v>
      </c>
      <c r="B37" s="109">
        <v>42125</v>
      </c>
      <c r="C37" s="47" t="s">
        <v>645</v>
      </c>
      <c r="D37" s="127" t="s">
        <v>646</v>
      </c>
      <c r="E37" s="50"/>
      <c r="F37" s="50">
        <v>5360000</v>
      </c>
      <c r="G37" s="50">
        <f t="shared" si="0"/>
        <v>17016972</v>
      </c>
      <c r="H37" s="50"/>
    </row>
    <row r="38" spans="1:8" ht="15">
      <c r="A38" s="73">
        <v>33</v>
      </c>
      <c r="B38" s="109">
        <v>42125</v>
      </c>
      <c r="C38" s="47" t="s">
        <v>349</v>
      </c>
      <c r="D38" s="127" t="s">
        <v>647</v>
      </c>
      <c r="E38" s="50"/>
      <c r="F38" s="50">
        <v>60000</v>
      </c>
      <c r="G38" s="50">
        <f t="shared" si="0"/>
        <v>16956972</v>
      </c>
      <c r="H38" s="50"/>
    </row>
    <row r="39" spans="1:8" ht="15">
      <c r="A39" s="73">
        <v>34</v>
      </c>
      <c r="B39" s="109">
        <v>42125</v>
      </c>
      <c r="C39" s="47" t="s">
        <v>398</v>
      </c>
      <c r="D39" s="127" t="s">
        <v>649</v>
      </c>
      <c r="E39" s="50"/>
      <c r="F39" s="50">
        <v>3200000</v>
      </c>
      <c r="G39" s="50">
        <f t="shared" si="0"/>
        <v>13756972</v>
      </c>
      <c r="H39" s="50"/>
    </row>
    <row r="40" spans="1:8" ht="15">
      <c r="A40" s="73">
        <v>35</v>
      </c>
      <c r="B40" s="109">
        <v>42125</v>
      </c>
      <c r="C40" s="47" t="s">
        <v>521</v>
      </c>
      <c r="D40" s="130" t="s">
        <v>324</v>
      </c>
      <c r="E40" s="50"/>
      <c r="F40" s="50">
        <v>80000</v>
      </c>
      <c r="G40" s="50">
        <f t="shared" si="0"/>
        <v>13676972</v>
      </c>
      <c r="H40" s="50"/>
    </row>
    <row r="41" spans="1:8" ht="15">
      <c r="A41" s="73">
        <v>36</v>
      </c>
      <c r="B41" s="109">
        <v>42126</v>
      </c>
      <c r="C41" s="47" t="s">
        <v>787</v>
      </c>
      <c r="D41" s="127" t="s">
        <v>325</v>
      </c>
      <c r="E41" s="50"/>
      <c r="F41" s="50">
        <v>750000</v>
      </c>
      <c r="G41" s="50">
        <f t="shared" si="0"/>
        <v>12926972</v>
      </c>
      <c r="H41" s="50"/>
    </row>
    <row r="42" spans="1:8" ht="15">
      <c r="A42" s="73">
        <v>37</v>
      </c>
      <c r="B42" s="109">
        <v>42128</v>
      </c>
      <c r="C42" s="47" t="s">
        <v>69</v>
      </c>
      <c r="D42" s="127" t="s">
        <v>326</v>
      </c>
      <c r="E42" s="50"/>
      <c r="F42" s="50">
        <v>1736000</v>
      </c>
      <c r="G42" s="50">
        <f t="shared" si="0"/>
        <v>11190972</v>
      </c>
      <c r="H42" s="50"/>
    </row>
    <row r="43" spans="1:8" ht="15">
      <c r="A43" s="73">
        <v>38</v>
      </c>
      <c r="B43" s="109">
        <v>42129</v>
      </c>
      <c r="C43" s="47" t="s">
        <v>69</v>
      </c>
      <c r="D43" s="127" t="s">
        <v>298</v>
      </c>
      <c r="E43" s="50"/>
      <c r="F43" s="50">
        <v>220000</v>
      </c>
      <c r="G43" s="50">
        <f t="shared" si="0"/>
        <v>10970972</v>
      </c>
      <c r="H43" s="50"/>
    </row>
    <row r="44" spans="1:8" ht="15">
      <c r="A44" s="73">
        <v>39</v>
      </c>
      <c r="B44" s="109">
        <v>42129</v>
      </c>
      <c r="C44" s="47" t="s">
        <v>349</v>
      </c>
      <c r="D44" s="129" t="s">
        <v>650</v>
      </c>
      <c r="E44" s="50"/>
      <c r="F44" s="50">
        <v>480000</v>
      </c>
      <c r="G44" s="50">
        <f t="shared" si="0"/>
        <v>10490972</v>
      </c>
      <c r="H44" s="50"/>
    </row>
    <row r="45" spans="1:8" ht="15">
      <c r="A45" s="73">
        <v>40</v>
      </c>
      <c r="B45" s="109">
        <v>42129</v>
      </c>
      <c r="C45" s="47" t="s">
        <v>31</v>
      </c>
      <c r="D45" s="127" t="s">
        <v>816</v>
      </c>
      <c r="E45" s="50"/>
      <c r="F45" s="50">
        <v>54000</v>
      </c>
      <c r="G45" s="50">
        <f t="shared" si="0"/>
        <v>10436972</v>
      </c>
      <c r="H45" s="50"/>
    </row>
    <row r="46" spans="1:8" ht="15">
      <c r="A46" s="73">
        <v>41</v>
      </c>
      <c r="B46" s="109">
        <v>42129</v>
      </c>
      <c r="C46" s="47" t="s">
        <v>521</v>
      </c>
      <c r="D46" s="127" t="s">
        <v>324</v>
      </c>
      <c r="E46" s="50"/>
      <c r="F46" s="50">
        <v>35000</v>
      </c>
      <c r="G46" s="50">
        <f t="shared" si="0"/>
        <v>10401972</v>
      </c>
      <c r="H46" s="50"/>
    </row>
    <row r="47" spans="1:8" ht="15">
      <c r="A47" s="73">
        <v>42</v>
      </c>
      <c r="B47" s="109">
        <v>42129</v>
      </c>
      <c r="C47" s="47" t="s">
        <v>787</v>
      </c>
      <c r="D47" s="127" t="s">
        <v>328</v>
      </c>
      <c r="E47" s="50"/>
      <c r="F47" s="50">
        <v>2448801</v>
      </c>
      <c r="G47" s="50">
        <f t="shared" si="0"/>
        <v>7953171</v>
      </c>
      <c r="H47" s="50"/>
    </row>
    <row r="48" spans="1:8" ht="15">
      <c r="A48" s="73">
        <v>43</v>
      </c>
      <c r="B48" s="109">
        <v>42129</v>
      </c>
      <c r="C48" s="47" t="s">
        <v>653</v>
      </c>
      <c r="D48" s="127" t="s">
        <v>329</v>
      </c>
      <c r="E48" s="50"/>
      <c r="F48" s="50">
        <v>224000</v>
      </c>
      <c r="G48" s="50">
        <f t="shared" si="0"/>
        <v>7729171</v>
      </c>
      <c r="H48" s="50"/>
    </row>
    <row r="49" spans="1:8" ht="15">
      <c r="A49" s="73">
        <v>44</v>
      </c>
      <c r="B49" s="109">
        <v>42129</v>
      </c>
      <c r="C49" s="47" t="s">
        <v>653</v>
      </c>
      <c r="D49" s="127" t="s">
        <v>330</v>
      </c>
      <c r="E49" s="50"/>
      <c r="F49" s="50">
        <v>253600</v>
      </c>
      <c r="G49" s="50">
        <f t="shared" si="0"/>
        <v>7475571</v>
      </c>
      <c r="H49" s="50"/>
    </row>
    <row r="50" spans="1:8" ht="15">
      <c r="A50" s="73">
        <v>45</v>
      </c>
      <c r="B50" s="109">
        <v>42129</v>
      </c>
      <c r="C50" s="47" t="s">
        <v>653</v>
      </c>
      <c r="D50" s="127" t="s">
        <v>331</v>
      </c>
      <c r="E50" s="50"/>
      <c r="F50" s="50">
        <v>253000</v>
      </c>
      <c r="G50" s="50">
        <f t="shared" si="0"/>
        <v>7222571</v>
      </c>
      <c r="H50" s="50"/>
    </row>
    <row r="51" spans="1:8" ht="15">
      <c r="A51" s="73">
        <v>46</v>
      </c>
      <c r="B51" s="109">
        <v>42129</v>
      </c>
      <c r="C51" s="47" t="s">
        <v>653</v>
      </c>
      <c r="D51" s="127" t="s">
        <v>332</v>
      </c>
      <c r="E51" s="50"/>
      <c r="F51" s="50">
        <v>162000</v>
      </c>
      <c r="G51" s="50">
        <f t="shared" si="0"/>
        <v>7060571</v>
      </c>
      <c r="H51" s="50"/>
    </row>
    <row r="52" spans="1:8" ht="15">
      <c r="A52" s="73">
        <v>47</v>
      </c>
      <c r="B52" s="109">
        <v>42129</v>
      </c>
      <c r="C52" s="47" t="s">
        <v>653</v>
      </c>
      <c r="D52" s="127" t="s">
        <v>333</v>
      </c>
      <c r="E52" s="50"/>
      <c r="F52" s="50">
        <v>214200</v>
      </c>
      <c r="G52" s="50">
        <f t="shared" si="0"/>
        <v>6846371</v>
      </c>
      <c r="H52" s="50"/>
    </row>
    <row r="53" spans="1:8" ht="15">
      <c r="A53" s="73">
        <v>48</v>
      </c>
      <c r="B53" s="109">
        <v>42130</v>
      </c>
      <c r="C53" s="47" t="s">
        <v>69</v>
      </c>
      <c r="D53" s="127" t="s">
        <v>636</v>
      </c>
      <c r="E53" s="50"/>
      <c r="F53" s="50">
        <v>400000</v>
      </c>
      <c r="G53" s="50">
        <f t="shared" si="0"/>
        <v>6446371</v>
      </c>
      <c r="H53" s="50"/>
    </row>
    <row r="54" spans="1:8" ht="15">
      <c r="A54" s="73">
        <v>49</v>
      </c>
      <c r="B54" s="109">
        <v>42130</v>
      </c>
      <c r="C54" s="47" t="s">
        <v>69</v>
      </c>
      <c r="D54" s="127" t="s">
        <v>297</v>
      </c>
      <c r="E54" s="50"/>
      <c r="F54" s="50">
        <v>350000</v>
      </c>
      <c r="G54" s="50">
        <f t="shared" si="0"/>
        <v>6096371</v>
      </c>
      <c r="H54" s="50"/>
    </row>
    <row r="55" spans="1:8" ht="15">
      <c r="A55" s="73">
        <v>50</v>
      </c>
      <c r="B55" s="110">
        <v>42130</v>
      </c>
      <c r="C55" s="84" t="s">
        <v>785</v>
      </c>
      <c r="D55" s="131" t="s">
        <v>651</v>
      </c>
      <c r="E55" s="50"/>
      <c r="F55" s="86">
        <v>380000</v>
      </c>
      <c r="G55" s="50">
        <f t="shared" si="0"/>
        <v>5716371</v>
      </c>
      <c r="H55" s="50"/>
    </row>
    <row r="56" spans="1:8" ht="15">
      <c r="A56" s="73">
        <v>51</v>
      </c>
      <c r="B56" s="110">
        <v>42130</v>
      </c>
      <c r="C56" s="84" t="s">
        <v>449</v>
      </c>
      <c r="D56" s="132" t="s">
        <v>652</v>
      </c>
      <c r="E56" s="50"/>
      <c r="F56" s="86">
        <v>800000</v>
      </c>
      <c r="G56" s="50">
        <f t="shared" si="0"/>
        <v>4916371</v>
      </c>
      <c r="H56" s="50"/>
    </row>
    <row r="57" spans="1:8" ht="15">
      <c r="A57" s="73">
        <v>52</v>
      </c>
      <c r="B57" s="110">
        <v>42130</v>
      </c>
      <c r="C57" s="84" t="s">
        <v>494</v>
      </c>
      <c r="D57" s="132" t="s">
        <v>334</v>
      </c>
      <c r="E57" s="50"/>
      <c r="F57" s="86">
        <v>300000</v>
      </c>
      <c r="G57" s="50">
        <f t="shared" si="0"/>
        <v>4616371</v>
      </c>
      <c r="H57" s="50"/>
    </row>
    <row r="58" spans="1:8" ht="15">
      <c r="A58" s="73">
        <v>53</v>
      </c>
      <c r="B58" s="110">
        <v>42130</v>
      </c>
      <c r="C58" s="47" t="s">
        <v>787</v>
      </c>
      <c r="D58" s="132" t="s">
        <v>335</v>
      </c>
      <c r="E58" s="50"/>
      <c r="F58" s="86">
        <v>850000</v>
      </c>
      <c r="G58" s="50">
        <f t="shared" si="0"/>
        <v>3766371</v>
      </c>
      <c r="H58" s="50"/>
    </row>
    <row r="59" spans="1:8" ht="15">
      <c r="A59" s="73">
        <v>54</v>
      </c>
      <c r="B59" s="110">
        <v>42130</v>
      </c>
      <c r="C59" s="47" t="s">
        <v>787</v>
      </c>
      <c r="D59" s="132" t="s">
        <v>336</v>
      </c>
      <c r="E59" s="50"/>
      <c r="F59" s="86">
        <v>2250000</v>
      </c>
      <c r="G59" s="50">
        <f t="shared" si="0"/>
        <v>1516371</v>
      </c>
      <c r="H59" s="50"/>
    </row>
    <row r="60" spans="1:8" ht="15">
      <c r="A60" s="73">
        <v>55</v>
      </c>
      <c r="B60" s="110">
        <v>42130</v>
      </c>
      <c r="C60" s="47" t="s">
        <v>787</v>
      </c>
      <c r="D60" s="132" t="s">
        <v>337</v>
      </c>
      <c r="E60" s="50"/>
      <c r="F60" s="86">
        <v>75000</v>
      </c>
      <c r="G60" s="50">
        <f t="shared" si="0"/>
        <v>1441371</v>
      </c>
      <c r="H60" s="50"/>
    </row>
    <row r="61" spans="1:8" ht="15">
      <c r="A61" s="73">
        <v>56</v>
      </c>
      <c r="B61" s="110">
        <v>42130</v>
      </c>
      <c r="C61" s="47" t="s">
        <v>787</v>
      </c>
      <c r="D61" s="132" t="s">
        <v>338</v>
      </c>
      <c r="E61" s="50"/>
      <c r="F61" s="86">
        <v>200000</v>
      </c>
      <c r="G61" s="50">
        <f t="shared" si="0"/>
        <v>1241371</v>
      </c>
      <c r="H61" s="50"/>
    </row>
    <row r="62" spans="1:8" ht="15">
      <c r="A62" s="73">
        <v>57</v>
      </c>
      <c r="B62" s="110">
        <v>42130</v>
      </c>
      <c r="C62" s="47" t="s">
        <v>787</v>
      </c>
      <c r="D62" s="132" t="s">
        <v>638</v>
      </c>
      <c r="E62" s="50"/>
      <c r="F62" s="86">
        <v>150000</v>
      </c>
      <c r="G62" s="50">
        <f t="shared" si="0"/>
        <v>1091371</v>
      </c>
      <c r="H62" s="50"/>
    </row>
    <row r="63" spans="1:8" ht="15">
      <c r="A63" s="73">
        <v>58</v>
      </c>
      <c r="B63" s="110">
        <v>42130</v>
      </c>
      <c r="C63" s="47" t="s">
        <v>787</v>
      </c>
      <c r="D63" s="132" t="s">
        <v>639</v>
      </c>
      <c r="E63" s="50"/>
      <c r="F63" s="86">
        <v>150000</v>
      </c>
      <c r="G63" s="50">
        <f t="shared" si="0"/>
        <v>941371</v>
      </c>
      <c r="H63" s="50"/>
    </row>
    <row r="64" spans="1:8" ht="15">
      <c r="A64" s="73">
        <v>59</v>
      </c>
      <c r="B64" s="109">
        <v>42131</v>
      </c>
      <c r="C64" s="47" t="s">
        <v>398</v>
      </c>
      <c r="D64" s="133" t="s">
        <v>648</v>
      </c>
      <c r="E64" s="50"/>
      <c r="F64" s="50">
        <v>185000</v>
      </c>
      <c r="G64" s="50">
        <f t="shared" si="0"/>
        <v>756371</v>
      </c>
      <c r="H64" s="50"/>
    </row>
    <row r="65" spans="1:8" ht="15">
      <c r="A65" s="73">
        <v>60</v>
      </c>
      <c r="B65" s="109"/>
      <c r="C65" s="115"/>
      <c r="D65" s="133"/>
      <c r="E65" s="50"/>
      <c r="F65" s="50"/>
      <c r="G65" s="50">
        <f t="shared" si="0"/>
        <v>756371</v>
      </c>
      <c r="H65" s="50"/>
    </row>
    <row r="66" spans="1:8" ht="15">
      <c r="A66" s="73">
        <v>61</v>
      </c>
      <c r="B66" s="109">
        <v>42132</v>
      </c>
      <c r="C66" s="115" t="s">
        <v>787</v>
      </c>
      <c r="D66" s="133" t="s">
        <v>656</v>
      </c>
      <c r="E66" s="50">
        <v>2675000</v>
      </c>
      <c r="F66" s="50"/>
      <c r="G66" s="50">
        <f t="shared" si="0"/>
        <v>3431371</v>
      </c>
      <c r="H66" s="50"/>
    </row>
    <row r="67" spans="1:8" ht="15">
      <c r="A67" s="73">
        <v>62</v>
      </c>
      <c r="B67" s="109">
        <v>42132</v>
      </c>
      <c r="C67" s="115" t="s">
        <v>521</v>
      </c>
      <c r="D67" s="133" t="s">
        <v>657</v>
      </c>
      <c r="E67" s="50">
        <v>1500000</v>
      </c>
      <c r="F67" s="50"/>
      <c r="G67" s="50">
        <f t="shared" si="0"/>
        <v>4931371</v>
      </c>
      <c r="H67" s="50"/>
    </row>
    <row r="68" spans="1:8" ht="15">
      <c r="A68" s="73">
        <v>63</v>
      </c>
      <c r="B68" s="109">
        <v>42132</v>
      </c>
      <c r="C68" s="115" t="s">
        <v>521</v>
      </c>
      <c r="D68" s="133" t="s">
        <v>658</v>
      </c>
      <c r="E68" s="50">
        <v>600000</v>
      </c>
      <c r="F68" s="50"/>
      <c r="G68" s="50">
        <f t="shared" si="0"/>
        <v>5531371</v>
      </c>
      <c r="H68" s="50"/>
    </row>
    <row r="69" spans="1:8" ht="16.5" customHeight="1">
      <c r="A69" s="73">
        <v>64</v>
      </c>
      <c r="B69" s="109">
        <v>42132</v>
      </c>
      <c r="C69" s="115" t="s">
        <v>31</v>
      </c>
      <c r="D69" s="133" t="s">
        <v>659</v>
      </c>
      <c r="E69" s="50">
        <v>5876780</v>
      </c>
      <c r="F69" s="50"/>
      <c r="G69" s="50">
        <f t="shared" si="0"/>
        <v>11408151</v>
      </c>
      <c r="H69" s="50"/>
    </row>
    <row r="70" spans="1:8" ht="15">
      <c r="A70" s="73">
        <v>65</v>
      </c>
      <c r="B70" s="109">
        <v>42132</v>
      </c>
      <c r="C70" s="116" t="s">
        <v>494</v>
      </c>
      <c r="D70" s="133" t="s">
        <v>671</v>
      </c>
      <c r="E70" s="50">
        <v>4600000</v>
      </c>
      <c r="F70" s="50"/>
      <c r="G70" s="50">
        <f t="shared" si="0"/>
        <v>16008151</v>
      </c>
      <c r="H70" s="50"/>
    </row>
    <row r="71" spans="1:8" ht="15">
      <c r="A71" s="73">
        <v>66</v>
      </c>
      <c r="B71" s="109">
        <v>42132</v>
      </c>
      <c r="C71" s="115" t="s">
        <v>660</v>
      </c>
      <c r="D71" s="133" t="s">
        <v>661</v>
      </c>
      <c r="E71" s="50">
        <v>2800000</v>
      </c>
      <c r="F71" s="50"/>
      <c r="G71" s="50">
        <f t="shared" si="0"/>
        <v>18808151</v>
      </c>
      <c r="H71" s="50"/>
    </row>
    <row r="72" spans="1:8" ht="15">
      <c r="A72" s="73">
        <v>67</v>
      </c>
      <c r="B72" s="109">
        <v>42132</v>
      </c>
      <c r="C72" s="115" t="s">
        <v>521</v>
      </c>
      <c r="D72" s="133" t="s">
        <v>662</v>
      </c>
      <c r="E72" s="50"/>
      <c r="F72" s="50">
        <v>1500000</v>
      </c>
      <c r="G72" s="50">
        <f t="shared" si="0"/>
        <v>17308151</v>
      </c>
      <c r="H72" s="50"/>
    </row>
    <row r="73" spans="1:8" ht="15">
      <c r="A73" s="73">
        <v>68</v>
      </c>
      <c r="B73" s="109">
        <v>42132</v>
      </c>
      <c r="C73" s="115" t="s">
        <v>521</v>
      </c>
      <c r="D73" s="133" t="s">
        <v>663</v>
      </c>
      <c r="E73" s="50"/>
      <c r="F73" s="50">
        <v>600000</v>
      </c>
      <c r="G73" s="50">
        <f t="shared" ref="G73:G136" si="1">G72+E73-F73</f>
        <v>16708151</v>
      </c>
      <c r="H73" s="50"/>
    </row>
    <row r="74" spans="1:8" ht="15">
      <c r="A74" s="73">
        <v>69</v>
      </c>
      <c r="B74" s="109">
        <v>42134</v>
      </c>
      <c r="C74" s="116" t="s">
        <v>787</v>
      </c>
      <c r="D74" s="133" t="s">
        <v>664</v>
      </c>
      <c r="E74" s="50"/>
      <c r="F74" s="50">
        <v>300000</v>
      </c>
      <c r="G74" s="50">
        <f t="shared" si="1"/>
        <v>16408151</v>
      </c>
      <c r="H74" s="50"/>
    </row>
    <row r="75" spans="1:8" ht="15">
      <c r="A75" s="73">
        <v>70</v>
      </c>
      <c r="B75" s="109">
        <v>42137</v>
      </c>
      <c r="C75" s="115" t="s">
        <v>660</v>
      </c>
      <c r="D75" s="133" t="s">
        <v>665</v>
      </c>
      <c r="E75" s="50"/>
      <c r="F75" s="50">
        <v>2640000</v>
      </c>
      <c r="G75" s="50">
        <f t="shared" si="1"/>
        <v>13768151</v>
      </c>
      <c r="H75" s="50"/>
    </row>
    <row r="76" spans="1:8" ht="15">
      <c r="A76" s="73">
        <v>71</v>
      </c>
      <c r="B76" s="109">
        <v>42142</v>
      </c>
      <c r="C76" s="115" t="s">
        <v>31</v>
      </c>
      <c r="D76" s="133" t="s">
        <v>666</v>
      </c>
      <c r="E76" s="50"/>
      <c r="F76" s="50">
        <v>5676780</v>
      </c>
      <c r="G76" s="50">
        <f t="shared" si="1"/>
        <v>8091371</v>
      </c>
      <c r="H76" s="50"/>
    </row>
    <row r="77" spans="1:8" ht="15">
      <c r="A77" s="73">
        <v>72</v>
      </c>
      <c r="B77" s="109">
        <v>42142</v>
      </c>
      <c r="C77" s="115" t="s">
        <v>653</v>
      </c>
      <c r="D77" s="133" t="s">
        <v>667</v>
      </c>
      <c r="E77" s="50"/>
      <c r="F77" s="50">
        <v>4200000</v>
      </c>
      <c r="G77" s="50">
        <f t="shared" si="1"/>
        <v>3891371</v>
      </c>
      <c r="H77" s="50"/>
    </row>
    <row r="78" spans="1:8" ht="15">
      <c r="A78" s="73">
        <v>73</v>
      </c>
      <c r="B78" s="109">
        <v>42142</v>
      </c>
      <c r="C78" s="115" t="s">
        <v>653</v>
      </c>
      <c r="D78" s="133" t="s">
        <v>668</v>
      </c>
      <c r="E78" s="50"/>
      <c r="F78" s="50">
        <v>350000</v>
      </c>
      <c r="G78" s="50">
        <f t="shared" si="1"/>
        <v>3541371</v>
      </c>
      <c r="H78" s="50"/>
    </row>
    <row r="79" spans="1:8" ht="15">
      <c r="A79" s="73">
        <v>74</v>
      </c>
      <c r="B79" s="109">
        <v>42143</v>
      </c>
      <c r="C79" s="115" t="s">
        <v>449</v>
      </c>
      <c r="D79" s="133" t="s">
        <v>669</v>
      </c>
      <c r="E79" s="50"/>
      <c r="F79" s="50">
        <v>100000</v>
      </c>
      <c r="G79" s="50">
        <f t="shared" si="1"/>
        <v>3441371</v>
      </c>
      <c r="H79" s="50"/>
    </row>
    <row r="80" spans="1:8" ht="15">
      <c r="A80" s="73">
        <v>75</v>
      </c>
      <c r="B80" s="109" t="s">
        <v>441</v>
      </c>
      <c r="C80" s="115" t="s">
        <v>65</v>
      </c>
      <c r="D80" s="133" t="s">
        <v>670</v>
      </c>
      <c r="E80" s="50"/>
      <c r="F80" s="50">
        <v>480000</v>
      </c>
      <c r="G80" s="50">
        <f t="shared" si="1"/>
        <v>2961371</v>
      </c>
      <c r="H80" s="50"/>
    </row>
    <row r="81" spans="1:8" s="98" customFormat="1" ht="15">
      <c r="A81" s="73">
        <v>76</v>
      </c>
      <c r="B81" s="109" t="s">
        <v>480</v>
      </c>
      <c r="C81" s="115" t="s">
        <v>787</v>
      </c>
      <c r="D81" s="133" t="s">
        <v>767</v>
      </c>
      <c r="E81" s="50"/>
      <c r="F81" s="50">
        <v>500000</v>
      </c>
      <c r="G81" s="50">
        <f t="shared" si="1"/>
        <v>2461371</v>
      </c>
      <c r="H81" s="50"/>
    </row>
    <row r="82" spans="1:8" ht="15">
      <c r="A82" s="73">
        <v>77</v>
      </c>
      <c r="B82" s="109" t="s">
        <v>480</v>
      </c>
      <c r="C82" s="115" t="s">
        <v>660</v>
      </c>
      <c r="D82" s="133" t="s">
        <v>768</v>
      </c>
      <c r="E82" s="50"/>
      <c r="F82" s="50">
        <v>1000000</v>
      </c>
      <c r="G82" s="50">
        <f t="shared" si="1"/>
        <v>1461371</v>
      </c>
      <c r="H82" s="50"/>
    </row>
    <row r="83" spans="1:8" ht="15">
      <c r="A83" s="73">
        <v>78</v>
      </c>
      <c r="B83" s="109" t="s">
        <v>480</v>
      </c>
      <c r="C83" s="115" t="s">
        <v>788</v>
      </c>
      <c r="D83" s="133" t="s">
        <v>769</v>
      </c>
      <c r="E83" s="50"/>
      <c r="F83" s="50">
        <v>100000</v>
      </c>
      <c r="G83" s="50">
        <f t="shared" si="1"/>
        <v>1361371</v>
      </c>
      <c r="H83" s="50"/>
    </row>
    <row r="84" spans="1:8" ht="15">
      <c r="A84" s="73">
        <v>79</v>
      </c>
      <c r="B84" s="109" t="s">
        <v>590</v>
      </c>
      <c r="C84" s="115" t="s">
        <v>653</v>
      </c>
      <c r="D84" s="133" t="s">
        <v>766</v>
      </c>
      <c r="E84" s="50"/>
      <c r="F84" s="50">
        <v>605000</v>
      </c>
      <c r="G84" s="50">
        <f t="shared" si="1"/>
        <v>756371</v>
      </c>
      <c r="H84" s="50"/>
    </row>
    <row r="85" spans="1:8" ht="15">
      <c r="A85" s="73">
        <v>80</v>
      </c>
      <c r="B85" s="117"/>
      <c r="C85" s="115"/>
      <c r="D85" s="133"/>
      <c r="E85" s="50"/>
      <c r="F85" s="50"/>
      <c r="G85" s="50">
        <f t="shared" si="1"/>
        <v>756371</v>
      </c>
      <c r="H85" s="50"/>
    </row>
    <row r="86" spans="1:8" ht="15">
      <c r="A86" s="73">
        <v>81</v>
      </c>
      <c r="B86" s="118">
        <v>42132</v>
      </c>
      <c r="C86" s="115" t="s">
        <v>28</v>
      </c>
      <c r="D86" s="133" t="s">
        <v>672</v>
      </c>
      <c r="E86" s="50">
        <v>10000000</v>
      </c>
      <c r="F86" s="50"/>
      <c r="G86" s="50">
        <f t="shared" si="1"/>
        <v>10756371</v>
      </c>
      <c r="H86" s="50"/>
    </row>
    <row r="87" spans="1:8" ht="15">
      <c r="A87" s="73">
        <v>82</v>
      </c>
      <c r="B87" s="118">
        <v>42122</v>
      </c>
      <c r="C87" s="115" t="s">
        <v>789</v>
      </c>
      <c r="D87" s="133" t="s">
        <v>719</v>
      </c>
      <c r="E87" s="50"/>
      <c r="F87" s="50">
        <v>125000</v>
      </c>
      <c r="G87" s="50">
        <f t="shared" si="1"/>
        <v>10631371</v>
      </c>
      <c r="H87" s="50"/>
    </row>
    <row r="88" spans="1:8" ht="15">
      <c r="A88" s="73">
        <v>83</v>
      </c>
      <c r="B88" s="118">
        <v>42127</v>
      </c>
      <c r="C88" s="115" t="s">
        <v>654</v>
      </c>
      <c r="D88" s="133" t="s">
        <v>673</v>
      </c>
      <c r="E88" s="50"/>
      <c r="F88" s="50">
        <v>108000</v>
      </c>
      <c r="G88" s="50">
        <f t="shared" si="1"/>
        <v>10523371</v>
      </c>
      <c r="H88" s="50"/>
    </row>
    <row r="89" spans="1:8" ht="15">
      <c r="A89" s="73">
        <v>84</v>
      </c>
      <c r="B89" s="118">
        <v>42128</v>
      </c>
      <c r="C89" s="115" t="s">
        <v>403</v>
      </c>
      <c r="D89" s="133" t="s">
        <v>720</v>
      </c>
      <c r="E89" s="50"/>
      <c r="F89" s="50">
        <v>125000</v>
      </c>
      <c r="G89" s="50">
        <f t="shared" si="1"/>
        <v>10398371</v>
      </c>
      <c r="H89" s="50"/>
    </row>
    <row r="90" spans="1:8" ht="15">
      <c r="A90" s="73">
        <v>85</v>
      </c>
      <c r="B90" s="118">
        <v>42129</v>
      </c>
      <c r="C90" s="115" t="s">
        <v>449</v>
      </c>
      <c r="D90" s="133" t="s">
        <v>674</v>
      </c>
      <c r="E90" s="50"/>
      <c r="F90" s="50">
        <v>290000</v>
      </c>
      <c r="G90" s="50">
        <f t="shared" si="1"/>
        <v>10108371</v>
      </c>
      <c r="H90" s="50"/>
    </row>
    <row r="91" spans="1:8" ht="15">
      <c r="A91" s="73">
        <v>86</v>
      </c>
      <c r="B91" s="118">
        <v>42133</v>
      </c>
      <c r="C91" s="115" t="s">
        <v>675</v>
      </c>
      <c r="D91" s="133" t="s">
        <v>676</v>
      </c>
      <c r="E91" s="50"/>
      <c r="F91" s="50">
        <v>40000</v>
      </c>
      <c r="G91" s="50">
        <f t="shared" si="1"/>
        <v>10068371</v>
      </c>
      <c r="H91" s="50"/>
    </row>
    <row r="92" spans="1:8" ht="15">
      <c r="A92" s="73">
        <v>87</v>
      </c>
      <c r="B92" s="118">
        <v>42133</v>
      </c>
      <c r="C92" s="115" t="s">
        <v>449</v>
      </c>
      <c r="D92" s="133" t="s">
        <v>721</v>
      </c>
      <c r="E92" s="50"/>
      <c r="F92" s="50">
        <v>50000</v>
      </c>
      <c r="G92" s="50">
        <f t="shared" si="1"/>
        <v>10018371</v>
      </c>
      <c r="H92" s="50"/>
    </row>
    <row r="93" spans="1:8" ht="18" customHeight="1">
      <c r="A93" s="73">
        <v>88</v>
      </c>
      <c r="B93" s="118">
        <v>42133</v>
      </c>
      <c r="C93" s="115" t="s">
        <v>675</v>
      </c>
      <c r="D93" s="133" t="s">
        <v>677</v>
      </c>
      <c r="E93" s="50"/>
      <c r="F93" s="50">
        <v>90000</v>
      </c>
      <c r="G93" s="50">
        <f t="shared" si="1"/>
        <v>9928371</v>
      </c>
      <c r="H93" s="50"/>
    </row>
    <row r="94" spans="1:8" ht="15.75" customHeight="1">
      <c r="A94" s="73">
        <v>89</v>
      </c>
      <c r="B94" s="118">
        <v>42134</v>
      </c>
      <c r="C94" s="115" t="s">
        <v>678</v>
      </c>
      <c r="D94" s="133" t="s">
        <v>679</v>
      </c>
      <c r="E94" s="50"/>
      <c r="F94" s="50">
        <v>40000</v>
      </c>
      <c r="G94" s="50">
        <f t="shared" si="1"/>
        <v>9888371</v>
      </c>
      <c r="H94" s="50"/>
    </row>
    <row r="95" spans="1:8" ht="15">
      <c r="A95" s="73">
        <v>90</v>
      </c>
      <c r="B95" s="118">
        <v>42135</v>
      </c>
      <c r="C95" s="115" t="s">
        <v>654</v>
      </c>
      <c r="D95" s="133" t="s">
        <v>680</v>
      </c>
      <c r="E95" s="50"/>
      <c r="F95" s="50">
        <v>80000</v>
      </c>
      <c r="G95" s="50">
        <f t="shared" si="1"/>
        <v>9808371</v>
      </c>
      <c r="H95" s="50"/>
    </row>
    <row r="96" spans="1:8" ht="15">
      <c r="A96" s="73">
        <v>91</v>
      </c>
      <c r="B96" s="118">
        <v>42136</v>
      </c>
      <c r="C96" s="115" t="s">
        <v>790</v>
      </c>
      <c r="D96" s="133" t="s">
        <v>681</v>
      </c>
      <c r="E96" s="50"/>
      <c r="F96" s="50">
        <v>5000</v>
      </c>
      <c r="G96" s="50">
        <f t="shared" si="1"/>
        <v>9803371</v>
      </c>
      <c r="H96" s="50"/>
    </row>
    <row r="97" spans="1:8" ht="15">
      <c r="A97" s="73">
        <v>92</v>
      </c>
      <c r="B97" s="118">
        <v>42136</v>
      </c>
      <c r="C97" s="115" t="s">
        <v>787</v>
      </c>
      <c r="D97" s="133" t="s">
        <v>682</v>
      </c>
      <c r="E97" s="50"/>
      <c r="F97" s="50">
        <v>57000</v>
      </c>
      <c r="G97" s="50">
        <f t="shared" si="1"/>
        <v>9746371</v>
      </c>
      <c r="H97" s="50"/>
    </row>
    <row r="98" spans="1:8" ht="15">
      <c r="A98" s="73">
        <v>93</v>
      </c>
      <c r="B98" s="118">
        <v>42136</v>
      </c>
      <c r="C98" s="115" t="s">
        <v>494</v>
      </c>
      <c r="D98" s="133" t="s">
        <v>770</v>
      </c>
      <c r="E98" s="50"/>
      <c r="F98" s="186">
        <v>498000</v>
      </c>
      <c r="G98" s="50">
        <f t="shared" si="1"/>
        <v>9248371</v>
      </c>
      <c r="H98" s="50"/>
    </row>
    <row r="99" spans="1:8" ht="15">
      <c r="A99" s="73">
        <v>94</v>
      </c>
      <c r="B99" s="118">
        <v>42136</v>
      </c>
      <c r="C99" s="115" t="s">
        <v>494</v>
      </c>
      <c r="D99" s="133" t="s">
        <v>683</v>
      </c>
      <c r="E99" s="50"/>
      <c r="F99" s="188"/>
      <c r="G99" s="50">
        <f t="shared" si="1"/>
        <v>9248371</v>
      </c>
      <c r="H99" s="50"/>
    </row>
    <row r="100" spans="1:8" ht="15">
      <c r="A100" s="73">
        <v>95</v>
      </c>
      <c r="B100" s="118">
        <v>42137</v>
      </c>
      <c r="C100" s="115" t="s">
        <v>790</v>
      </c>
      <c r="D100" s="133" t="s">
        <v>684</v>
      </c>
      <c r="E100" s="50"/>
      <c r="F100" s="50">
        <v>48000</v>
      </c>
      <c r="G100" s="50">
        <f t="shared" si="1"/>
        <v>9200371</v>
      </c>
      <c r="H100" s="50"/>
    </row>
    <row r="101" spans="1:8" ht="15">
      <c r="A101" s="73">
        <v>96</v>
      </c>
      <c r="B101" s="118">
        <v>42138</v>
      </c>
      <c r="C101" s="115" t="s">
        <v>494</v>
      </c>
      <c r="D101" s="133" t="s">
        <v>722</v>
      </c>
      <c r="E101" s="50"/>
      <c r="F101" s="50">
        <v>130000</v>
      </c>
      <c r="G101" s="50">
        <f t="shared" si="1"/>
        <v>9070371</v>
      </c>
      <c r="H101" s="50"/>
    </row>
    <row r="102" spans="1:8" ht="15">
      <c r="A102" s="73">
        <v>97</v>
      </c>
      <c r="B102" s="118">
        <v>42138</v>
      </c>
      <c r="C102" s="115" t="s">
        <v>678</v>
      </c>
      <c r="D102" s="133" t="s">
        <v>685</v>
      </c>
      <c r="E102" s="50"/>
      <c r="F102" s="50">
        <v>40000</v>
      </c>
      <c r="G102" s="50">
        <f t="shared" si="1"/>
        <v>9030371</v>
      </c>
      <c r="H102" s="50"/>
    </row>
    <row r="103" spans="1:8" ht="15">
      <c r="A103" s="73">
        <v>98</v>
      </c>
      <c r="B103" s="118">
        <v>42138</v>
      </c>
      <c r="C103" s="115" t="s">
        <v>687</v>
      </c>
      <c r="D103" s="133" t="s">
        <v>688</v>
      </c>
      <c r="E103" s="50"/>
      <c r="F103" s="50">
        <v>60000</v>
      </c>
      <c r="G103" s="50">
        <f t="shared" si="1"/>
        <v>8970371</v>
      </c>
      <c r="H103" s="50"/>
    </row>
    <row r="104" spans="1:8" ht="15">
      <c r="A104" s="73">
        <v>99</v>
      </c>
      <c r="B104" s="118">
        <v>42138</v>
      </c>
      <c r="C104" s="115" t="s">
        <v>689</v>
      </c>
      <c r="D104" s="133" t="s">
        <v>690</v>
      </c>
      <c r="E104" s="50"/>
      <c r="F104" s="50">
        <v>49000</v>
      </c>
      <c r="G104" s="50">
        <f t="shared" si="1"/>
        <v>8921371</v>
      </c>
      <c r="H104" s="50"/>
    </row>
    <row r="105" spans="1:8" ht="15">
      <c r="A105" s="73">
        <v>100</v>
      </c>
      <c r="B105" s="118">
        <v>42139</v>
      </c>
      <c r="C105" s="115" t="s">
        <v>519</v>
      </c>
      <c r="D105" s="133" t="s">
        <v>691</v>
      </c>
      <c r="E105" s="50"/>
      <c r="F105" s="50">
        <v>50000</v>
      </c>
      <c r="G105" s="50">
        <f t="shared" si="1"/>
        <v>8871371</v>
      </c>
      <c r="H105" s="50"/>
    </row>
    <row r="106" spans="1:8" ht="15">
      <c r="A106" s="73">
        <v>101</v>
      </c>
      <c r="B106" s="118">
        <v>42139</v>
      </c>
      <c r="C106" s="115" t="s">
        <v>494</v>
      </c>
      <c r="D106" s="133" t="s">
        <v>723</v>
      </c>
      <c r="E106" s="50"/>
      <c r="F106" s="50">
        <v>560000</v>
      </c>
      <c r="G106" s="50">
        <f t="shared" si="1"/>
        <v>8311371</v>
      </c>
      <c r="H106" s="50"/>
    </row>
    <row r="107" spans="1:8" ht="15">
      <c r="A107" s="73">
        <v>102</v>
      </c>
      <c r="B107" s="118">
        <v>42139</v>
      </c>
      <c r="C107" s="115" t="s">
        <v>519</v>
      </c>
      <c r="D107" s="133" t="s">
        <v>692</v>
      </c>
      <c r="E107" s="50"/>
      <c r="F107" s="50">
        <v>50000</v>
      </c>
      <c r="G107" s="50">
        <f t="shared" si="1"/>
        <v>8261371</v>
      </c>
      <c r="H107" s="50"/>
    </row>
    <row r="108" spans="1:8" ht="15">
      <c r="A108" s="73">
        <v>103</v>
      </c>
      <c r="B108" s="118">
        <v>42141</v>
      </c>
      <c r="C108" s="115" t="s">
        <v>620</v>
      </c>
      <c r="D108" s="133" t="s">
        <v>693</v>
      </c>
      <c r="E108" s="50"/>
      <c r="F108" s="50">
        <v>8000</v>
      </c>
      <c r="G108" s="50">
        <f t="shared" si="1"/>
        <v>8253371</v>
      </c>
      <c r="H108" s="50"/>
    </row>
    <row r="109" spans="1:8" ht="15">
      <c r="A109" s="73">
        <v>104</v>
      </c>
      <c r="B109" s="118">
        <v>42141</v>
      </c>
      <c r="C109" s="115" t="s">
        <v>791</v>
      </c>
      <c r="D109" s="133" t="s">
        <v>762</v>
      </c>
      <c r="E109" s="50"/>
      <c r="F109" s="50">
        <v>200000</v>
      </c>
      <c r="G109" s="50">
        <f t="shared" si="1"/>
        <v>8053371</v>
      </c>
      <c r="H109" s="50"/>
    </row>
    <row r="110" spans="1:8" ht="15">
      <c r="A110" s="73">
        <v>105</v>
      </c>
      <c r="B110" s="118">
        <v>42142</v>
      </c>
      <c r="C110" s="115" t="s">
        <v>694</v>
      </c>
      <c r="D110" s="133" t="s">
        <v>695</v>
      </c>
      <c r="E110" s="50"/>
      <c r="F110" s="50">
        <v>170000</v>
      </c>
      <c r="G110" s="50">
        <f t="shared" si="1"/>
        <v>7883371</v>
      </c>
      <c r="H110" s="50"/>
    </row>
    <row r="111" spans="1:8" ht="15">
      <c r="A111" s="73">
        <v>106</v>
      </c>
      <c r="B111" s="118">
        <v>42142</v>
      </c>
      <c r="C111" s="115" t="s">
        <v>519</v>
      </c>
      <c r="D111" s="133" t="s">
        <v>696</v>
      </c>
      <c r="E111" s="50"/>
      <c r="F111" s="50">
        <v>10000</v>
      </c>
      <c r="G111" s="50">
        <f t="shared" si="1"/>
        <v>7873371</v>
      </c>
      <c r="H111" s="50"/>
    </row>
    <row r="112" spans="1:8" ht="15">
      <c r="A112" s="73">
        <v>107</v>
      </c>
      <c r="B112" s="118">
        <v>42142</v>
      </c>
      <c r="C112" s="115" t="s">
        <v>678</v>
      </c>
      <c r="D112" s="133" t="s">
        <v>685</v>
      </c>
      <c r="E112" s="50"/>
      <c r="F112" s="50">
        <v>160000</v>
      </c>
      <c r="G112" s="50">
        <f t="shared" si="1"/>
        <v>7713371</v>
      </c>
      <c r="H112" s="50"/>
    </row>
    <row r="113" spans="1:8" ht="15">
      <c r="A113" s="73">
        <v>108</v>
      </c>
      <c r="B113" s="118">
        <v>42142</v>
      </c>
      <c r="C113" s="115" t="s">
        <v>519</v>
      </c>
      <c r="D113" s="133" t="s">
        <v>697</v>
      </c>
      <c r="E113" s="50"/>
      <c r="F113" s="50">
        <v>71000</v>
      </c>
      <c r="G113" s="50">
        <f t="shared" si="1"/>
        <v>7642371</v>
      </c>
      <c r="H113" s="50"/>
    </row>
    <row r="114" spans="1:8" ht="15">
      <c r="A114" s="73">
        <v>109</v>
      </c>
      <c r="B114" s="118">
        <v>42143</v>
      </c>
      <c r="C114" s="115" t="s">
        <v>675</v>
      </c>
      <c r="D114" s="133" t="s">
        <v>763</v>
      </c>
      <c r="E114" s="50"/>
      <c r="F114" s="50">
        <v>50000</v>
      </c>
      <c r="G114" s="50">
        <f t="shared" si="1"/>
        <v>7592371</v>
      </c>
      <c r="H114" s="50"/>
    </row>
    <row r="115" spans="1:8" ht="15">
      <c r="A115" s="73">
        <v>110</v>
      </c>
      <c r="B115" s="118">
        <v>42143</v>
      </c>
      <c r="C115" s="115" t="s">
        <v>787</v>
      </c>
      <c r="D115" s="133" t="s">
        <v>698</v>
      </c>
      <c r="E115" s="50"/>
      <c r="F115" s="50">
        <v>14000</v>
      </c>
      <c r="G115" s="50">
        <f t="shared" si="1"/>
        <v>7578371</v>
      </c>
      <c r="H115" s="50"/>
    </row>
    <row r="116" spans="1:8" ht="15">
      <c r="A116" s="73">
        <v>111</v>
      </c>
      <c r="B116" s="118">
        <v>42143</v>
      </c>
      <c r="C116" s="115" t="s">
        <v>519</v>
      </c>
      <c r="D116" s="133" t="s">
        <v>699</v>
      </c>
      <c r="E116" s="50"/>
      <c r="F116" s="50">
        <v>15000</v>
      </c>
      <c r="G116" s="50">
        <f t="shared" si="1"/>
        <v>7563371</v>
      </c>
      <c r="H116" s="50"/>
    </row>
    <row r="117" spans="1:8" ht="15">
      <c r="A117" s="73">
        <v>112</v>
      </c>
      <c r="B117" s="118">
        <v>42144</v>
      </c>
      <c r="C117" s="115" t="s">
        <v>519</v>
      </c>
      <c r="D117" s="133" t="s">
        <v>700</v>
      </c>
      <c r="E117" s="50"/>
      <c r="F117" s="50">
        <v>75000</v>
      </c>
      <c r="G117" s="50">
        <f t="shared" si="1"/>
        <v>7488371</v>
      </c>
      <c r="H117" s="50"/>
    </row>
    <row r="118" spans="1:8" ht="15">
      <c r="A118" s="73">
        <v>113</v>
      </c>
      <c r="B118" s="118">
        <v>42144</v>
      </c>
      <c r="C118" s="115" t="s">
        <v>31</v>
      </c>
      <c r="D118" s="133" t="s">
        <v>701</v>
      </c>
      <c r="E118" s="50"/>
      <c r="F118" s="50">
        <v>48000</v>
      </c>
      <c r="G118" s="50">
        <f t="shared" si="1"/>
        <v>7440371</v>
      </c>
      <c r="H118" s="50"/>
    </row>
    <row r="119" spans="1:8" ht="15">
      <c r="A119" s="73">
        <v>114</v>
      </c>
      <c r="B119" s="118">
        <v>42144</v>
      </c>
      <c r="C119" s="115" t="s">
        <v>519</v>
      </c>
      <c r="D119" s="133" t="s">
        <v>702</v>
      </c>
      <c r="E119" s="50"/>
      <c r="F119" s="50">
        <v>56000</v>
      </c>
      <c r="G119" s="50">
        <f t="shared" si="1"/>
        <v>7384371</v>
      </c>
      <c r="H119" s="50"/>
    </row>
    <row r="120" spans="1:8" ht="15">
      <c r="A120" s="73">
        <v>115</v>
      </c>
      <c r="B120" s="118">
        <v>42145</v>
      </c>
      <c r="C120" s="115" t="s">
        <v>351</v>
      </c>
      <c r="D120" s="133" t="s">
        <v>703</v>
      </c>
      <c r="E120" s="50"/>
      <c r="F120" s="50">
        <v>300000</v>
      </c>
      <c r="G120" s="50">
        <f t="shared" si="1"/>
        <v>7084371</v>
      </c>
      <c r="H120" s="50"/>
    </row>
    <row r="121" spans="1:8" ht="15">
      <c r="A121" s="73">
        <v>116</v>
      </c>
      <c r="B121" s="118">
        <v>42146</v>
      </c>
      <c r="C121" s="115" t="s">
        <v>31</v>
      </c>
      <c r="D121" s="133" t="s">
        <v>701</v>
      </c>
      <c r="E121" s="50"/>
      <c r="F121" s="50">
        <v>48000</v>
      </c>
      <c r="G121" s="50">
        <f t="shared" si="1"/>
        <v>7036371</v>
      </c>
      <c r="H121" s="50"/>
    </row>
    <row r="122" spans="1:8" ht="15">
      <c r="A122" s="73">
        <v>117</v>
      </c>
      <c r="B122" s="118">
        <v>42147</v>
      </c>
      <c r="C122" s="115" t="s">
        <v>704</v>
      </c>
      <c r="D122" s="133" t="s">
        <v>705</v>
      </c>
      <c r="E122" s="50"/>
      <c r="F122" s="50">
        <v>110000</v>
      </c>
      <c r="G122" s="50">
        <f t="shared" si="1"/>
        <v>6926371</v>
      </c>
      <c r="H122" s="50"/>
    </row>
    <row r="123" spans="1:8" ht="15">
      <c r="A123" s="73">
        <v>118</v>
      </c>
      <c r="B123" s="118">
        <v>42148</v>
      </c>
      <c r="C123" s="115" t="s">
        <v>398</v>
      </c>
      <c r="D123" s="133" t="s">
        <v>706</v>
      </c>
      <c r="E123" s="50"/>
      <c r="F123" s="50">
        <v>40000</v>
      </c>
      <c r="G123" s="50">
        <f t="shared" si="1"/>
        <v>6886371</v>
      </c>
      <c r="H123" s="50"/>
    </row>
    <row r="124" spans="1:8" ht="15">
      <c r="A124" s="73">
        <v>119</v>
      </c>
      <c r="B124" s="118">
        <v>42149</v>
      </c>
      <c r="C124" s="115" t="s">
        <v>519</v>
      </c>
      <c r="D124" s="133" t="s">
        <v>764</v>
      </c>
      <c r="E124" s="50"/>
      <c r="F124" s="50">
        <v>6000</v>
      </c>
      <c r="G124" s="50">
        <f t="shared" si="1"/>
        <v>6880371</v>
      </c>
      <c r="H124" s="50"/>
    </row>
    <row r="125" spans="1:8" ht="15">
      <c r="A125" s="73">
        <v>120</v>
      </c>
      <c r="B125" s="118">
        <v>42149</v>
      </c>
      <c r="C125" s="115" t="s">
        <v>349</v>
      </c>
      <c r="D125" s="133" t="s">
        <v>707</v>
      </c>
      <c r="E125" s="50"/>
      <c r="F125" s="50">
        <v>100000</v>
      </c>
      <c r="G125" s="50">
        <f t="shared" si="1"/>
        <v>6780371</v>
      </c>
      <c r="H125" s="50"/>
    </row>
    <row r="126" spans="1:8" ht="15">
      <c r="A126" s="73">
        <v>121</v>
      </c>
      <c r="B126" s="118">
        <v>42149</v>
      </c>
      <c r="C126" s="116" t="s">
        <v>708</v>
      </c>
      <c r="D126" s="133" t="s">
        <v>709</v>
      </c>
      <c r="E126" s="50"/>
      <c r="F126" s="50">
        <v>120000</v>
      </c>
      <c r="G126" s="50">
        <f t="shared" si="1"/>
        <v>6660371</v>
      </c>
      <c r="H126" s="50"/>
    </row>
    <row r="127" spans="1:8" ht="15">
      <c r="A127" s="73">
        <v>122</v>
      </c>
      <c r="B127" s="118">
        <v>42149</v>
      </c>
      <c r="C127" s="116" t="s">
        <v>781</v>
      </c>
      <c r="D127" s="133" t="s">
        <v>701</v>
      </c>
      <c r="E127" s="50"/>
      <c r="F127" s="50">
        <v>48000</v>
      </c>
      <c r="G127" s="50">
        <f t="shared" si="1"/>
        <v>6612371</v>
      </c>
      <c r="H127" s="50"/>
    </row>
    <row r="128" spans="1:8" ht="15">
      <c r="A128" s="73">
        <v>123</v>
      </c>
      <c r="B128" s="118">
        <v>42150</v>
      </c>
      <c r="C128" s="116" t="s">
        <v>678</v>
      </c>
      <c r="D128" s="133" t="s">
        <v>710</v>
      </c>
      <c r="E128" s="50"/>
      <c r="F128" s="50">
        <v>1000000</v>
      </c>
      <c r="G128" s="50">
        <f t="shared" si="1"/>
        <v>5612371</v>
      </c>
      <c r="H128" s="50"/>
    </row>
    <row r="129" spans="1:8" ht="15">
      <c r="A129" s="73">
        <v>124</v>
      </c>
      <c r="B129" s="118">
        <v>42150</v>
      </c>
      <c r="C129" s="116" t="s">
        <v>678</v>
      </c>
      <c r="D129" s="133" t="s">
        <v>711</v>
      </c>
      <c r="E129" s="50"/>
      <c r="F129" s="50">
        <v>150000</v>
      </c>
      <c r="G129" s="50">
        <f t="shared" si="1"/>
        <v>5462371</v>
      </c>
      <c r="H129" s="50"/>
    </row>
    <row r="130" spans="1:8" ht="15">
      <c r="A130" s="73">
        <v>125</v>
      </c>
      <c r="B130" s="118">
        <v>42151</v>
      </c>
      <c r="C130" s="116" t="s">
        <v>31</v>
      </c>
      <c r="D130" s="133" t="s">
        <v>712</v>
      </c>
      <c r="E130" s="50"/>
      <c r="F130" s="50">
        <v>65000</v>
      </c>
      <c r="G130" s="50">
        <f t="shared" si="1"/>
        <v>5397371</v>
      </c>
      <c r="H130" s="50"/>
    </row>
    <row r="131" spans="1:8" ht="15">
      <c r="A131" s="73">
        <v>126</v>
      </c>
      <c r="B131" s="118">
        <v>42151</v>
      </c>
      <c r="C131" s="116" t="s">
        <v>31</v>
      </c>
      <c r="D131" s="133" t="s">
        <v>713</v>
      </c>
      <c r="E131" s="50"/>
      <c r="F131" s="50">
        <v>40000</v>
      </c>
      <c r="G131" s="50">
        <f t="shared" si="1"/>
        <v>5357371</v>
      </c>
      <c r="H131" s="50"/>
    </row>
    <row r="132" spans="1:8" ht="15">
      <c r="A132" s="73">
        <v>127</v>
      </c>
      <c r="B132" s="118">
        <v>42152</v>
      </c>
      <c r="C132" s="116" t="s">
        <v>678</v>
      </c>
      <c r="D132" s="133" t="s">
        <v>714</v>
      </c>
      <c r="E132" s="50"/>
      <c r="F132" s="50">
        <v>100000</v>
      </c>
      <c r="G132" s="50">
        <f t="shared" si="1"/>
        <v>5257371</v>
      </c>
      <c r="H132" s="50"/>
    </row>
    <row r="133" spans="1:8" ht="15">
      <c r="A133" s="73">
        <v>128</v>
      </c>
      <c r="B133" s="118">
        <v>42152</v>
      </c>
      <c r="C133" s="116" t="s">
        <v>678</v>
      </c>
      <c r="D133" s="133" t="s">
        <v>715</v>
      </c>
      <c r="E133" s="50"/>
      <c r="F133" s="50">
        <v>50000</v>
      </c>
      <c r="G133" s="50">
        <f t="shared" si="1"/>
        <v>5207371</v>
      </c>
      <c r="H133" s="50"/>
    </row>
    <row r="134" spans="1:8" ht="15">
      <c r="A134" s="73">
        <v>129</v>
      </c>
      <c r="B134" s="118">
        <v>42153</v>
      </c>
      <c r="C134" s="116" t="s">
        <v>781</v>
      </c>
      <c r="D134" s="133" t="s">
        <v>716</v>
      </c>
      <c r="E134" s="50"/>
      <c r="F134" s="50">
        <v>110000</v>
      </c>
      <c r="G134" s="50">
        <f t="shared" si="1"/>
        <v>5097371</v>
      </c>
      <c r="H134" s="50"/>
    </row>
    <row r="135" spans="1:8" ht="15">
      <c r="A135" s="73">
        <v>130</v>
      </c>
      <c r="B135" s="118">
        <v>42155</v>
      </c>
      <c r="C135" s="116" t="s">
        <v>781</v>
      </c>
      <c r="D135" s="133" t="s">
        <v>717</v>
      </c>
      <c r="E135" s="50"/>
      <c r="F135" s="50">
        <v>60000</v>
      </c>
      <c r="G135" s="50">
        <f t="shared" si="1"/>
        <v>5037371</v>
      </c>
      <c r="H135" s="50"/>
    </row>
    <row r="136" spans="1:8" ht="15">
      <c r="A136" s="73">
        <v>131</v>
      </c>
      <c r="B136" s="118">
        <v>42155</v>
      </c>
      <c r="C136" s="116" t="s">
        <v>694</v>
      </c>
      <c r="D136" s="133" t="s">
        <v>718</v>
      </c>
      <c r="E136" s="50"/>
      <c r="F136" s="50">
        <v>30000</v>
      </c>
      <c r="G136" s="50">
        <f t="shared" si="1"/>
        <v>5007371</v>
      </c>
      <c r="H136" s="50"/>
    </row>
    <row r="137" spans="1:8" ht="15">
      <c r="A137" s="73">
        <v>132</v>
      </c>
      <c r="B137" s="118" t="s">
        <v>420</v>
      </c>
      <c r="C137" s="116" t="s">
        <v>678</v>
      </c>
      <c r="D137" s="133" t="s">
        <v>724</v>
      </c>
      <c r="E137" s="50"/>
      <c r="F137" s="50">
        <v>200000</v>
      </c>
      <c r="G137" s="50">
        <f t="shared" ref="G137:G200" si="2">G136+E137-F137</f>
        <v>4807371</v>
      </c>
      <c r="H137" s="50"/>
    </row>
    <row r="138" spans="1:8" ht="15">
      <c r="A138" s="73">
        <v>133</v>
      </c>
      <c r="B138" s="118" t="s">
        <v>420</v>
      </c>
      <c r="C138" s="116" t="s">
        <v>398</v>
      </c>
      <c r="D138" s="133" t="s">
        <v>725</v>
      </c>
      <c r="E138" s="50"/>
      <c r="F138" s="50">
        <v>150000</v>
      </c>
      <c r="G138" s="50">
        <f t="shared" si="2"/>
        <v>4657371</v>
      </c>
      <c r="H138" s="50"/>
    </row>
    <row r="139" spans="1:8" ht="15">
      <c r="A139" s="73">
        <v>134</v>
      </c>
      <c r="B139" s="118" t="s">
        <v>420</v>
      </c>
      <c r="C139" s="116" t="s">
        <v>494</v>
      </c>
      <c r="D139" s="133" t="s">
        <v>726</v>
      </c>
      <c r="E139" s="50"/>
      <c r="F139" s="50">
        <v>370000</v>
      </c>
      <c r="G139" s="50">
        <f t="shared" si="2"/>
        <v>4287371</v>
      </c>
      <c r="H139" s="50"/>
    </row>
    <row r="140" spans="1:8" ht="15">
      <c r="A140" s="73">
        <v>135</v>
      </c>
      <c r="B140" s="118" t="s">
        <v>430</v>
      </c>
      <c r="C140" s="116" t="s">
        <v>694</v>
      </c>
      <c r="D140" s="133" t="s">
        <v>727</v>
      </c>
      <c r="E140" s="50"/>
      <c r="F140" s="50">
        <v>25000</v>
      </c>
      <c r="G140" s="50">
        <f t="shared" si="2"/>
        <v>4262371</v>
      </c>
      <c r="H140" s="50"/>
    </row>
    <row r="141" spans="1:8" ht="15">
      <c r="A141" s="73">
        <v>136</v>
      </c>
      <c r="B141" s="118" t="s">
        <v>430</v>
      </c>
      <c r="C141" s="116" t="s">
        <v>782</v>
      </c>
      <c r="D141" s="133" t="s">
        <v>728</v>
      </c>
      <c r="E141" s="50"/>
      <c r="F141" s="50">
        <v>35000</v>
      </c>
      <c r="G141" s="50">
        <f t="shared" si="2"/>
        <v>4227371</v>
      </c>
      <c r="H141" s="50"/>
    </row>
    <row r="142" spans="1:8" ht="15">
      <c r="A142" s="73">
        <v>137</v>
      </c>
      <c r="B142" s="118" t="s">
        <v>430</v>
      </c>
      <c r="C142" s="116" t="s">
        <v>519</v>
      </c>
      <c r="D142" s="133" t="s">
        <v>729</v>
      </c>
      <c r="E142" s="50"/>
      <c r="F142" s="50">
        <v>26000</v>
      </c>
      <c r="G142" s="50">
        <f t="shared" si="2"/>
        <v>4201371</v>
      </c>
      <c r="H142" s="50"/>
    </row>
    <row r="143" spans="1:8" ht="15">
      <c r="A143" s="73">
        <v>138</v>
      </c>
      <c r="B143" s="118" t="s">
        <v>441</v>
      </c>
      <c r="C143" s="116" t="s">
        <v>783</v>
      </c>
      <c r="D143" s="133" t="s">
        <v>728</v>
      </c>
      <c r="E143" s="50"/>
      <c r="F143" s="50">
        <v>35000</v>
      </c>
      <c r="G143" s="50">
        <f t="shared" si="2"/>
        <v>4166371</v>
      </c>
      <c r="H143" s="50"/>
    </row>
    <row r="144" spans="1:8" ht="15">
      <c r="A144" s="73">
        <v>139</v>
      </c>
      <c r="B144" s="118" t="s">
        <v>441</v>
      </c>
      <c r="C144" s="116" t="s">
        <v>782</v>
      </c>
      <c r="D144" s="133" t="s">
        <v>728</v>
      </c>
      <c r="E144" s="50"/>
      <c r="F144" s="50">
        <v>35000</v>
      </c>
      <c r="G144" s="50">
        <f t="shared" si="2"/>
        <v>4131371</v>
      </c>
      <c r="H144" s="50"/>
    </row>
    <row r="145" spans="1:8" ht="15">
      <c r="A145" s="73">
        <v>140</v>
      </c>
      <c r="B145" s="118" t="s">
        <v>441</v>
      </c>
      <c r="C145" s="116" t="s">
        <v>519</v>
      </c>
      <c r="D145" s="133" t="s">
        <v>730</v>
      </c>
      <c r="E145" s="50"/>
      <c r="F145" s="50">
        <v>33000</v>
      </c>
      <c r="G145" s="50">
        <f t="shared" si="2"/>
        <v>4098371</v>
      </c>
      <c r="H145" s="50"/>
    </row>
    <row r="146" spans="1:8" ht="15">
      <c r="A146" s="73">
        <v>141</v>
      </c>
      <c r="B146" s="118" t="s">
        <v>477</v>
      </c>
      <c r="C146" s="116" t="s">
        <v>781</v>
      </c>
      <c r="D146" s="133" t="s">
        <v>728</v>
      </c>
      <c r="E146" s="50"/>
      <c r="F146" s="50">
        <v>35000</v>
      </c>
      <c r="G146" s="50">
        <f t="shared" si="2"/>
        <v>4063371</v>
      </c>
      <c r="H146" s="50"/>
    </row>
    <row r="147" spans="1:8" ht="15">
      <c r="A147" s="73">
        <v>142</v>
      </c>
      <c r="B147" s="118" t="s">
        <v>477</v>
      </c>
      <c r="C147" s="116" t="s">
        <v>784</v>
      </c>
      <c r="D147" s="133" t="s">
        <v>731</v>
      </c>
      <c r="E147" s="50"/>
      <c r="F147" s="50">
        <v>75000</v>
      </c>
      <c r="G147" s="50">
        <f t="shared" si="2"/>
        <v>3988371</v>
      </c>
      <c r="H147" s="50"/>
    </row>
    <row r="148" spans="1:8" ht="15">
      <c r="A148" s="73">
        <v>143</v>
      </c>
      <c r="B148" s="118" t="s">
        <v>567</v>
      </c>
      <c r="C148" s="116" t="s">
        <v>449</v>
      </c>
      <c r="D148" s="133" t="s">
        <v>732</v>
      </c>
      <c r="E148" s="50"/>
      <c r="F148" s="50">
        <v>150000</v>
      </c>
      <c r="G148" s="50">
        <f t="shared" si="2"/>
        <v>3838371</v>
      </c>
      <c r="H148" s="50"/>
    </row>
    <row r="149" spans="1:8" ht="15">
      <c r="A149" s="73">
        <v>144</v>
      </c>
      <c r="B149" s="118" t="s">
        <v>569</v>
      </c>
      <c r="C149" s="116" t="s">
        <v>653</v>
      </c>
      <c r="D149" s="133" t="s">
        <v>733</v>
      </c>
      <c r="E149" s="50"/>
      <c r="F149" s="50">
        <v>30000</v>
      </c>
      <c r="G149" s="50">
        <f t="shared" si="2"/>
        <v>3808371</v>
      </c>
      <c r="H149" s="50"/>
    </row>
    <row r="150" spans="1:8" ht="15">
      <c r="A150" s="73">
        <v>145</v>
      </c>
      <c r="B150" s="118" t="s">
        <v>569</v>
      </c>
      <c r="C150" s="116" t="s">
        <v>349</v>
      </c>
      <c r="D150" s="133" t="s">
        <v>779</v>
      </c>
      <c r="E150" s="50"/>
      <c r="F150" s="50">
        <v>169000</v>
      </c>
      <c r="G150" s="50">
        <f t="shared" si="2"/>
        <v>3639371</v>
      </c>
      <c r="H150" s="50"/>
    </row>
    <row r="151" spans="1:8" ht="15">
      <c r="A151" s="73">
        <v>146</v>
      </c>
      <c r="B151" s="118" t="s">
        <v>569</v>
      </c>
      <c r="C151" s="116" t="s">
        <v>678</v>
      </c>
      <c r="D151" s="133" t="s">
        <v>734</v>
      </c>
      <c r="E151" s="50"/>
      <c r="F151" s="50">
        <v>100000</v>
      </c>
      <c r="G151" s="50">
        <f t="shared" si="2"/>
        <v>3539371</v>
      </c>
      <c r="H151" s="50"/>
    </row>
    <row r="152" spans="1:8" ht="15">
      <c r="A152" s="73">
        <v>147</v>
      </c>
      <c r="B152" s="118" t="s">
        <v>571</v>
      </c>
      <c r="C152" s="116" t="s">
        <v>437</v>
      </c>
      <c r="D152" s="133" t="s">
        <v>735</v>
      </c>
      <c r="E152" s="50"/>
      <c r="F152" s="50">
        <v>450000</v>
      </c>
      <c r="G152" s="50">
        <f t="shared" si="2"/>
        <v>3089371</v>
      </c>
      <c r="H152" s="50"/>
    </row>
    <row r="153" spans="1:8" ht="15">
      <c r="A153" s="73">
        <v>148</v>
      </c>
      <c r="B153" s="118" t="s">
        <v>571</v>
      </c>
      <c r="C153" s="116" t="s">
        <v>792</v>
      </c>
      <c r="D153" s="133" t="s">
        <v>736</v>
      </c>
      <c r="E153" s="50"/>
      <c r="F153" s="50">
        <v>480000</v>
      </c>
      <c r="G153" s="50">
        <f t="shared" si="2"/>
        <v>2609371</v>
      </c>
      <c r="H153" s="50"/>
    </row>
    <row r="154" spans="1:8" ht="15">
      <c r="A154" s="73">
        <v>149</v>
      </c>
      <c r="B154" s="118" t="s">
        <v>571</v>
      </c>
      <c r="C154" s="116" t="s">
        <v>737</v>
      </c>
      <c r="D154" s="133" t="s">
        <v>738</v>
      </c>
      <c r="E154" s="50"/>
      <c r="F154" s="50">
        <v>40000</v>
      </c>
      <c r="G154" s="50">
        <f t="shared" si="2"/>
        <v>2569371</v>
      </c>
      <c r="H154" s="50"/>
    </row>
    <row r="155" spans="1:8" ht="15">
      <c r="A155" s="73">
        <v>150</v>
      </c>
      <c r="B155" s="118" t="s">
        <v>571</v>
      </c>
      <c r="C155" s="116" t="s">
        <v>519</v>
      </c>
      <c r="D155" s="133" t="s">
        <v>739</v>
      </c>
      <c r="E155" s="50"/>
      <c r="F155" s="50">
        <v>110500</v>
      </c>
      <c r="G155" s="50">
        <f t="shared" si="2"/>
        <v>2458871</v>
      </c>
      <c r="H155" s="50"/>
    </row>
    <row r="156" spans="1:8" ht="15">
      <c r="A156" s="73">
        <v>151</v>
      </c>
      <c r="B156" s="118" t="s">
        <v>740</v>
      </c>
      <c r="C156" s="116" t="s">
        <v>675</v>
      </c>
      <c r="D156" s="133" t="s">
        <v>741</v>
      </c>
      <c r="E156" s="50"/>
      <c r="F156" s="50">
        <v>70000</v>
      </c>
      <c r="G156" s="50">
        <f t="shared" si="2"/>
        <v>2388871</v>
      </c>
      <c r="H156" s="50"/>
    </row>
    <row r="157" spans="1:8" ht="15">
      <c r="A157" s="73">
        <v>152</v>
      </c>
      <c r="B157" s="118" t="s">
        <v>740</v>
      </c>
      <c r="C157" s="116" t="s">
        <v>653</v>
      </c>
      <c r="D157" s="133" t="s">
        <v>742</v>
      </c>
      <c r="E157" s="50"/>
      <c r="F157" s="50">
        <v>188000</v>
      </c>
      <c r="G157" s="50">
        <f t="shared" si="2"/>
        <v>2200871</v>
      </c>
      <c r="H157" s="50"/>
    </row>
    <row r="158" spans="1:8" ht="15">
      <c r="A158" s="73">
        <v>153</v>
      </c>
      <c r="B158" s="118" t="s">
        <v>480</v>
      </c>
      <c r="C158" s="116" t="s">
        <v>678</v>
      </c>
      <c r="D158" s="133" t="s">
        <v>743</v>
      </c>
      <c r="E158" s="50"/>
      <c r="F158" s="50">
        <v>115000</v>
      </c>
      <c r="G158" s="50">
        <f t="shared" si="2"/>
        <v>2085871</v>
      </c>
      <c r="H158" s="50"/>
    </row>
    <row r="159" spans="1:8" ht="15">
      <c r="A159" s="73">
        <v>154</v>
      </c>
      <c r="B159" s="118" t="s">
        <v>480</v>
      </c>
      <c r="C159" s="116" t="s">
        <v>653</v>
      </c>
      <c r="D159" s="133" t="s">
        <v>744</v>
      </c>
      <c r="E159" s="50"/>
      <c r="F159" s="50">
        <v>325000</v>
      </c>
      <c r="G159" s="50">
        <f t="shared" si="2"/>
        <v>1760871</v>
      </c>
      <c r="H159" s="50"/>
    </row>
    <row r="160" spans="1:8" ht="15">
      <c r="A160" s="73">
        <v>155</v>
      </c>
      <c r="B160" s="118" t="s">
        <v>745</v>
      </c>
      <c r="C160" s="116" t="s">
        <v>746</v>
      </c>
      <c r="D160" s="133" t="s">
        <v>728</v>
      </c>
      <c r="E160" s="50"/>
      <c r="F160" s="50">
        <v>35000</v>
      </c>
      <c r="G160" s="50">
        <f t="shared" si="2"/>
        <v>1725871</v>
      </c>
      <c r="H160" s="50"/>
    </row>
    <row r="161" spans="1:8" ht="15">
      <c r="A161" s="73">
        <v>156</v>
      </c>
      <c r="B161" s="118" t="s">
        <v>590</v>
      </c>
      <c r="C161" s="116" t="s">
        <v>747</v>
      </c>
      <c r="D161" s="133" t="s">
        <v>748</v>
      </c>
      <c r="E161" s="50"/>
      <c r="F161" s="50">
        <v>100000</v>
      </c>
      <c r="G161" s="50">
        <f t="shared" si="2"/>
        <v>1625871</v>
      </c>
      <c r="H161" s="50"/>
    </row>
    <row r="162" spans="1:8" ht="15">
      <c r="A162" s="73">
        <v>157</v>
      </c>
      <c r="B162" s="118" t="s">
        <v>590</v>
      </c>
      <c r="C162" s="116" t="s">
        <v>782</v>
      </c>
      <c r="D162" s="133" t="s">
        <v>728</v>
      </c>
      <c r="E162" s="50"/>
      <c r="F162" s="50">
        <v>30000</v>
      </c>
      <c r="G162" s="50">
        <f t="shared" si="2"/>
        <v>1595871</v>
      </c>
      <c r="H162" s="50"/>
    </row>
    <row r="163" spans="1:8" ht="15">
      <c r="A163" s="73">
        <v>158</v>
      </c>
      <c r="B163" s="118" t="s">
        <v>590</v>
      </c>
      <c r="C163" s="116" t="s">
        <v>519</v>
      </c>
      <c r="D163" s="133" t="s">
        <v>749</v>
      </c>
      <c r="E163" s="50"/>
      <c r="F163" s="50">
        <v>50000</v>
      </c>
      <c r="G163" s="50">
        <f t="shared" si="2"/>
        <v>1545871</v>
      </c>
      <c r="H163" s="50"/>
    </row>
    <row r="164" spans="1:8" ht="15">
      <c r="A164" s="73">
        <v>159</v>
      </c>
      <c r="B164" s="118" t="s">
        <v>590</v>
      </c>
      <c r="C164" s="116" t="s">
        <v>519</v>
      </c>
      <c r="D164" s="133" t="s">
        <v>750</v>
      </c>
      <c r="E164" s="50"/>
      <c r="F164" s="50">
        <v>40000</v>
      </c>
      <c r="G164" s="50">
        <f t="shared" si="2"/>
        <v>1505871</v>
      </c>
      <c r="H164" s="50"/>
    </row>
    <row r="165" spans="1:8" ht="15">
      <c r="A165" s="73">
        <v>160</v>
      </c>
      <c r="B165" s="118" t="s">
        <v>530</v>
      </c>
      <c r="C165" s="116" t="s">
        <v>694</v>
      </c>
      <c r="D165" s="133" t="s">
        <v>780</v>
      </c>
      <c r="E165" s="50"/>
      <c r="F165" s="50">
        <v>35000</v>
      </c>
      <c r="G165" s="50">
        <f t="shared" si="2"/>
        <v>1470871</v>
      </c>
      <c r="H165" s="50"/>
    </row>
    <row r="166" spans="1:8" ht="15">
      <c r="A166" s="73">
        <v>161</v>
      </c>
      <c r="B166" s="118" t="s">
        <v>530</v>
      </c>
      <c r="C166" s="116" t="s">
        <v>519</v>
      </c>
      <c r="D166" s="133" t="s">
        <v>751</v>
      </c>
      <c r="E166" s="50"/>
      <c r="F166" s="50">
        <v>42000</v>
      </c>
      <c r="G166" s="50">
        <f t="shared" si="2"/>
        <v>1428871</v>
      </c>
      <c r="H166" s="50"/>
    </row>
    <row r="167" spans="1:8" ht="15">
      <c r="A167" s="73">
        <v>162</v>
      </c>
      <c r="B167" s="118" t="s">
        <v>530</v>
      </c>
      <c r="C167" s="116" t="s">
        <v>781</v>
      </c>
      <c r="D167" s="133" t="s">
        <v>728</v>
      </c>
      <c r="E167" s="50"/>
      <c r="F167" s="50">
        <v>30000</v>
      </c>
      <c r="G167" s="50">
        <f t="shared" si="2"/>
        <v>1398871</v>
      </c>
      <c r="H167" s="50"/>
    </row>
    <row r="168" spans="1:8" ht="15">
      <c r="A168" s="73">
        <v>163</v>
      </c>
      <c r="B168" s="118" t="s">
        <v>752</v>
      </c>
      <c r="C168" s="116" t="s">
        <v>398</v>
      </c>
      <c r="D168" s="133" t="s">
        <v>753</v>
      </c>
      <c r="E168" s="50"/>
      <c r="F168" s="50">
        <v>250000</v>
      </c>
      <c r="G168" s="50">
        <f t="shared" si="2"/>
        <v>1148871</v>
      </c>
      <c r="H168" s="50"/>
    </row>
    <row r="169" spans="1:8" ht="15">
      <c r="A169" s="73">
        <v>164</v>
      </c>
      <c r="B169" s="118" t="s">
        <v>752</v>
      </c>
      <c r="C169" s="116" t="s">
        <v>675</v>
      </c>
      <c r="D169" s="133" t="s">
        <v>754</v>
      </c>
      <c r="E169" s="50"/>
      <c r="F169" s="50">
        <v>175000</v>
      </c>
      <c r="G169" s="50">
        <f t="shared" si="2"/>
        <v>973871</v>
      </c>
      <c r="H169" s="50"/>
    </row>
    <row r="170" spans="1:8" ht="15">
      <c r="A170" s="73">
        <v>165</v>
      </c>
      <c r="B170" s="118" t="s">
        <v>755</v>
      </c>
      <c r="C170" s="116" t="s">
        <v>632</v>
      </c>
      <c r="D170" s="133" t="s">
        <v>756</v>
      </c>
      <c r="E170" s="50"/>
      <c r="F170" s="50">
        <v>60000</v>
      </c>
      <c r="G170" s="50">
        <f t="shared" si="2"/>
        <v>913871</v>
      </c>
      <c r="H170" s="50"/>
    </row>
    <row r="171" spans="1:8" ht="15">
      <c r="A171" s="73">
        <v>166</v>
      </c>
      <c r="B171" s="118" t="s">
        <v>755</v>
      </c>
      <c r="C171" s="116" t="s">
        <v>620</v>
      </c>
      <c r="D171" s="133" t="s">
        <v>757</v>
      </c>
      <c r="E171" s="50"/>
      <c r="F171" s="50">
        <v>150000</v>
      </c>
      <c r="G171" s="50">
        <f t="shared" si="2"/>
        <v>763871</v>
      </c>
      <c r="H171" s="50"/>
    </row>
    <row r="172" spans="1:8" ht="15">
      <c r="A172" s="73">
        <v>167</v>
      </c>
      <c r="B172" s="118" t="s">
        <v>599</v>
      </c>
      <c r="C172" s="116" t="s">
        <v>403</v>
      </c>
      <c r="D172" s="133" t="s">
        <v>725</v>
      </c>
      <c r="E172" s="50"/>
      <c r="F172" s="50">
        <v>150000</v>
      </c>
      <c r="G172" s="50">
        <f t="shared" si="2"/>
        <v>613871</v>
      </c>
      <c r="H172" s="50"/>
    </row>
    <row r="173" spans="1:8" ht="15">
      <c r="A173" s="73">
        <v>168</v>
      </c>
      <c r="B173" s="118" t="s">
        <v>599</v>
      </c>
      <c r="C173" s="116" t="s">
        <v>675</v>
      </c>
      <c r="D173" s="133" t="s">
        <v>758</v>
      </c>
      <c r="E173" s="50"/>
      <c r="F173" s="50">
        <v>14000</v>
      </c>
      <c r="G173" s="50">
        <f t="shared" si="2"/>
        <v>599871</v>
      </c>
      <c r="H173" s="50"/>
    </row>
    <row r="174" spans="1:8" ht="15">
      <c r="A174" s="73">
        <v>169</v>
      </c>
      <c r="B174" s="118" t="s">
        <v>599</v>
      </c>
      <c r="C174" s="116" t="s">
        <v>519</v>
      </c>
      <c r="D174" s="133" t="s">
        <v>759</v>
      </c>
      <c r="E174" s="50"/>
      <c r="F174" s="50">
        <v>20000</v>
      </c>
      <c r="G174" s="50">
        <f t="shared" si="2"/>
        <v>579871</v>
      </c>
      <c r="H174" s="50"/>
    </row>
    <row r="175" spans="1:8" ht="15">
      <c r="A175" s="73">
        <v>170</v>
      </c>
      <c r="B175" s="118" t="s">
        <v>599</v>
      </c>
      <c r="C175" s="116" t="s">
        <v>449</v>
      </c>
      <c r="D175" s="133" t="s">
        <v>760</v>
      </c>
      <c r="E175" s="50"/>
      <c r="F175" s="50">
        <v>90000</v>
      </c>
      <c r="G175" s="50">
        <f t="shared" si="2"/>
        <v>489871</v>
      </c>
      <c r="H175" s="50"/>
    </row>
    <row r="176" spans="1:8" ht="15">
      <c r="A176" s="73">
        <v>171</v>
      </c>
      <c r="B176" s="118" t="s">
        <v>765</v>
      </c>
      <c r="C176" s="116" t="s">
        <v>694</v>
      </c>
      <c r="D176" s="133" t="s">
        <v>761</v>
      </c>
      <c r="E176" s="50"/>
      <c r="F176" s="50">
        <v>40000</v>
      </c>
      <c r="G176" s="50">
        <f t="shared" si="2"/>
        <v>449871</v>
      </c>
      <c r="H176" s="50"/>
    </row>
    <row r="177" spans="1:8" ht="15">
      <c r="A177" s="73">
        <v>172</v>
      </c>
      <c r="B177" s="117"/>
      <c r="C177" s="115"/>
      <c r="D177" s="133"/>
      <c r="E177" s="50"/>
      <c r="F177" s="50"/>
      <c r="G177" s="50">
        <f t="shared" si="2"/>
        <v>449871</v>
      </c>
      <c r="H177" s="50" t="s">
        <v>46</v>
      </c>
    </row>
    <row r="178" spans="1:8" ht="15">
      <c r="A178" s="73">
        <v>173</v>
      </c>
      <c r="B178" s="88">
        <v>42100</v>
      </c>
      <c r="C178" s="109" t="s">
        <v>28</v>
      </c>
      <c r="D178" s="133" t="s">
        <v>30</v>
      </c>
      <c r="E178" s="50">
        <v>60000000</v>
      </c>
      <c r="F178" s="50"/>
      <c r="G178" s="50">
        <f t="shared" si="2"/>
        <v>60449871</v>
      </c>
      <c r="H178" s="49"/>
    </row>
    <row r="179" spans="1:8" ht="15">
      <c r="A179" s="73">
        <v>174</v>
      </c>
      <c r="B179" s="48">
        <v>42092</v>
      </c>
      <c r="C179" s="47" t="s">
        <v>31</v>
      </c>
      <c r="D179" s="127" t="s">
        <v>41</v>
      </c>
      <c r="E179" s="50"/>
      <c r="F179" s="50">
        <v>135000</v>
      </c>
      <c r="G179" s="50">
        <f t="shared" si="2"/>
        <v>60314871</v>
      </c>
      <c r="H179" s="49"/>
    </row>
    <row r="180" spans="1:8" ht="15">
      <c r="A180" s="73">
        <v>175</v>
      </c>
      <c r="B180" s="48">
        <v>42100</v>
      </c>
      <c r="C180" s="47" t="s">
        <v>69</v>
      </c>
      <c r="D180" s="127" t="s">
        <v>42</v>
      </c>
      <c r="E180" s="50"/>
      <c r="F180" s="50">
        <v>17250000</v>
      </c>
      <c r="G180" s="50">
        <f t="shared" si="2"/>
        <v>43064871</v>
      </c>
      <c r="H180" s="49"/>
    </row>
    <row r="181" spans="1:8" ht="15">
      <c r="A181" s="73">
        <v>176</v>
      </c>
      <c r="B181" s="48">
        <v>42100</v>
      </c>
      <c r="C181" s="47" t="s">
        <v>28</v>
      </c>
      <c r="D181" s="127" t="s">
        <v>32</v>
      </c>
      <c r="E181" s="50"/>
      <c r="F181" s="50">
        <v>500000</v>
      </c>
      <c r="G181" s="50">
        <f t="shared" si="2"/>
        <v>42564871</v>
      </c>
      <c r="H181" s="49"/>
    </row>
    <row r="182" spans="1:8" ht="15">
      <c r="A182" s="73">
        <v>177</v>
      </c>
      <c r="B182" s="48">
        <v>42100</v>
      </c>
      <c r="C182" s="47" t="s">
        <v>28</v>
      </c>
      <c r="D182" s="127" t="s">
        <v>29</v>
      </c>
      <c r="E182" s="50"/>
      <c r="F182" s="50">
        <v>200000</v>
      </c>
      <c r="G182" s="50">
        <f t="shared" si="2"/>
        <v>42364871</v>
      </c>
      <c r="H182" s="49"/>
    </row>
    <row r="183" spans="1:8" ht="15">
      <c r="A183" s="73">
        <v>178</v>
      </c>
      <c r="B183" s="48">
        <v>42100</v>
      </c>
      <c r="C183" s="47" t="s">
        <v>33</v>
      </c>
      <c r="D183" s="127" t="s">
        <v>43</v>
      </c>
      <c r="E183" s="50"/>
      <c r="F183" s="50">
        <v>1500000</v>
      </c>
      <c r="G183" s="50">
        <f t="shared" si="2"/>
        <v>40864871</v>
      </c>
      <c r="H183" s="49"/>
    </row>
    <row r="184" spans="1:8" ht="15">
      <c r="A184" s="73">
        <v>179</v>
      </c>
      <c r="B184" s="48">
        <v>42100</v>
      </c>
      <c r="C184" s="47" t="s">
        <v>33</v>
      </c>
      <c r="D184" s="127" t="s">
        <v>44</v>
      </c>
      <c r="E184" s="50"/>
      <c r="F184" s="50">
        <v>700000</v>
      </c>
      <c r="G184" s="50">
        <f t="shared" si="2"/>
        <v>40164871</v>
      </c>
      <c r="H184" s="49"/>
    </row>
    <row r="185" spans="1:8" ht="15">
      <c r="A185" s="73">
        <v>180</v>
      </c>
      <c r="B185" s="48">
        <v>42100</v>
      </c>
      <c r="C185" s="47" t="s">
        <v>33</v>
      </c>
      <c r="D185" s="127" t="s">
        <v>45</v>
      </c>
      <c r="E185" s="50"/>
      <c r="F185" s="50">
        <v>700000</v>
      </c>
      <c r="G185" s="50">
        <f t="shared" si="2"/>
        <v>39464871</v>
      </c>
      <c r="H185" s="49"/>
    </row>
    <row r="186" spans="1:8" ht="15">
      <c r="A186" s="73">
        <v>181</v>
      </c>
      <c r="B186" s="48">
        <v>42100</v>
      </c>
      <c r="C186" s="47" t="s">
        <v>33</v>
      </c>
      <c r="D186" s="127" t="s">
        <v>47</v>
      </c>
      <c r="E186" s="50"/>
      <c r="F186" s="50">
        <v>75000</v>
      </c>
      <c r="G186" s="50">
        <f t="shared" si="2"/>
        <v>39389871</v>
      </c>
      <c r="H186" s="49"/>
    </row>
    <row r="187" spans="1:8" ht="15">
      <c r="A187" s="73">
        <v>182</v>
      </c>
      <c r="B187" s="48">
        <v>42100</v>
      </c>
      <c r="C187" s="47" t="s">
        <v>33</v>
      </c>
      <c r="D187" s="127" t="s">
        <v>48</v>
      </c>
      <c r="E187" s="50"/>
      <c r="F187" s="50">
        <v>65000</v>
      </c>
      <c r="G187" s="50">
        <f t="shared" si="2"/>
        <v>39324871</v>
      </c>
      <c r="H187" s="49"/>
    </row>
    <row r="188" spans="1:8" ht="15">
      <c r="A188" s="73">
        <v>183</v>
      </c>
      <c r="B188" s="48">
        <v>42100</v>
      </c>
      <c r="C188" s="47" t="s">
        <v>33</v>
      </c>
      <c r="D188" s="127" t="s">
        <v>49</v>
      </c>
      <c r="E188" s="50"/>
      <c r="F188" s="50">
        <v>212500</v>
      </c>
      <c r="G188" s="50">
        <f t="shared" si="2"/>
        <v>39112371</v>
      </c>
      <c r="H188" s="49"/>
    </row>
    <row r="189" spans="1:8" ht="15">
      <c r="A189" s="73">
        <v>184</v>
      </c>
      <c r="B189" s="48">
        <v>42100</v>
      </c>
      <c r="C189" s="47" t="s">
        <v>33</v>
      </c>
      <c r="D189" s="127" t="s">
        <v>50</v>
      </c>
      <c r="E189" s="50"/>
      <c r="F189" s="50">
        <v>212500</v>
      </c>
      <c r="G189" s="50">
        <f t="shared" si="2"/>
        <v>38899871</v>
      </c>
      <c r="H189" s="49"/>
    </row>
    <row r="190" spans="1:8" ht="15">
      <c r="A190" s="73">
        <v>185</v>
      </c>
      <c r="B190" s="48">
        <v>42100</v>
      </c>
      <c r="C190" s="47" t="s">
        <v>33</v>
      </c>
      <c r="D190" s="127" t="s">
        <v>51</v>
      </c>
      <c r="E190" s="50"/>
      <c r="F190" s="50">
        <v>900000</v>
      </c>
      <c r="G190" s="50">
        <f t="shared" si="2"/>
        <v>37999871</v>
      </c>
      <c r="H190" s="49"/>
    </row>
    <row r="191" spans="1:8" ht="15">
      <c r="A191" s="73">
        <v>186</v>
      </c>
      <c r="B191" s="48">
        <v>42100</v>
      </c>
      <c r="C191" s="47" t="s">
        <v>33</v>
      </c>
      <c r="D191" s="127" t="s">
        <v>53</v>
      </c>
      <c r="E191" s="50"/>
      <c r="F191" s="50">
        <v>21000</v>
      </c>
      <c r="G191" s="50">
        <f t="shared" si="2"/>
        <v>37978871</v>
      </c>
      <c r="H191" s="49"/>
    </row>
    <row r="192" spans="1:8" ht="15">
      <c r="A192" s="73">
        <v>187</v>
      </c>
      <c r="B192" s="48">
        <v>42100</v>
      </c>
      <c r="C192" s="47" t="s">
        <v>52</v>
      </c>
      <c r="D192" s="127" t="s">
        <v>54</v>
      </c>
      <c r="E192" s="50"/>
      <c r="F192" s="50">
        <v>250000</v>
      </c>
      <c r="G192" s="50">
        <f t="shared" si="2"/>
        <v>37728871</v>
      </c>
      <c r="H192" s="49"/>
    </row>
    <row r="193" spans="1:8" ht="15">
      <c r="A193" s="73">
        <v>188</v>
      </c>
      <c r="B193" s="48">
        <v>42100</v>
      </c>
      <c r="C193" s="47" t="s">
        <v>52</v>
      </c>
      <c r="D193" s="127" t="s">
        <v>55</v>
      </c>
      <c r="E193" s="50"/>
      <c r="F193" s="50">
        <v>270000</v>
      </c>
      <c r="G193" s="50">
        <f t="shared" si="2"/>
        <v>37458871</v>
      </c>
      <c r="H193" s="49"/>
    </row>
    <row r="194" spans="1:8" ht="15">
      <c r="A194" s="73">
        <v>189</v>
      </c>
      <c r="B194" s="48">
        <v>42100</v>
      </c>
      <c r="C194" s="47" t="s">
        <v>52</v>
      </c>
      <c r="D194" s="127" t="s">
        <v>56</v>
      </c>
      <c r="E194" s="50"/>
      <c r="F194" s="50">
        <v>112000</v>
      </c>
      <c r="G194" s="50">
        <f t="shared" si="2"/>
        <v>37346871</v>
      </c>
      <c r="H194" s="49"/>
    </row>
    <row r="195" spans="1:8" ht="15">
      <c r="A195" s="73">
        <v>190</v>
      </c>
      <c r="B195" s="48">
        <v>42100</v>
      </c>
      <c r="C195" s="47" t="s">
        <v>31</v>
      </c>
      <c r="D195" s="127" t="s">
        <v>57</v>
      </c>
      <c r="E195" s="50"/>
      <c r="F195" s="50">
        <v>50000</v>
      </c>
      <c r="G195" s="50">
        <f t="shared" si="2"/>
        <v>37296871</v>
      </c>
      <c r="H195" s="49"/>
    </row>
    <row r="196" spans="1:8" ht="15">
      <c r="A196" s="73">
        <v>191</v>
      </c>
      <c r="B196" s="48">
        <v>42100</v>
      </c>
      <c r="C196" s="47" t="s">
        <v>58</v>
      </c>
      <c r="D196" s="127" t="s">
        <v>60</v>
      </c>
      <c r="E196" s="50"/>
      <c r="F196" s="69">
        <v>513000</v>
      </c>
      <c r="G196" s="50">
        <f t="shared" si="2"/>
        <v>36783871</v>
      </c>
      <c r="H196" s="49"/>
    </row>
    <row r="197" spans="1:8" ht="15">
      <c r="A197" s="73">
        <v>192</v>
      </c>
      <c r="B197" s="48">
        <v>42100</v>
      </c>
      <c r="C197" s="47" t="s">
        <v>58</v>
      </c>
      <c r="D197" s="127" t="s">
        <v>59</v>
      </c>
      <c r="E197" s="50"/>
      <c r="F197" s="50">
        <v>444000</v>
      </c>
      <c r="G197" s="50">
        <f t="shared" si="2"/>
        <v>36339871</v>
      </c>
      <c r="H197" s="49"/>
    </row>
    <row r="198" spans="1:8" ht="15">
      <c r="A198" s="73">
        <v>193</v>
      </c>
      <c r="B198" s="48">
        <v>42100</v>
      </c>
      <c r="C198" s="47" t="s">
        <v>33</v>
      </c>
      <c r="D198" s="127" t="s">
        <v>61</v>
      </c>
      <c r="E198" s="50"/>
      <c r="F198" s="50">
        <v>30000</v>
      </c>
      <c r="G198" s="50">
        <f t="shared" si="2"/>
        <v>36309871</v>
      </c>
      <c r="H198" s="49"/>
    </row>
    <row r="199" spans="1:8" ht="15">
      <c r="A199" s="73">
        <v>194</v>
      </c>
      <c r="B199" s="48">
        <v>42100</v>
      </c>
      <c r="C199" s="47" t="s">
        <v>347</v>
      </c>
      <c r="D199" s="127" t="s">
        <v>62</v>
      </c>
      <c r="E199" s="50"/>
      <c r="F199" s="50">
        <v>1480000</v>
      </c>
      <c r="G199" s="50">
        <f t="shared" si="2"/>
        <v>34829871</v>
      </c>
      <c r="H199" s="49"/>
    </row>
    <row r="200" spans="1:8" ht="15">
      <c r="A200" s="73">
        <v>195</v>
      </c>
      <c r="B200" s="48">
        <v>42100</v>
      </c>
      <c r="C200" s="47" t="s">
        <v>63</v>
      </c>
      <c r="D200" s="127" t="s">
        <v>64</v>
      </c>
      <c r="E200" s="50"/>
      <c r="F200" s="50">
        <v>2000000</v>
      </c>
      <c r="G200" s="50">
        <f t="shared" si="2"/>
        <v>32829871</v>
      </c>
      <c r="H200" s="49"/>
    </row>
    <row r="201" spans="1:8" ht="15">
      <c r="A201" s="73">
        <v>196</v>
      </c>
      <c r="B201" s="48">
        <v>42101</v>
      </c>
      <c r="C201" s="47" t="s">
        <v>28</v>
      </c>
      <c r="D201" s="127" t="s">
        <v>29</v>
      </c>
      <c r="E201" s="50"/>
      <c r="F201" s="50">
        <v>200000</v>
      </c>
      <c r="G201" s="50">
        <f t="shared" ref="G201:G264" si="3">G200+E201-F201</f>
        <v>32629871</v>
      </c>
      <c r="H201" s="49"/>
    </row>
    <row r="202" spans="1:8" ht="15">
      <c r="A202" s="73">
        <v>197</v>
      </c>
      <c r="B202" s="48">
        <v>42101</v>
      </c>
      <c r="C202" s="47" t="s">
        <v>65</v>
      </c>
      <c r="D202" s="127" t="s">
        <v>66</v>
      </c>
      <c r="E202" s="50"/>
      <c r="F202" s="69">
        <v>20000</v>
      </c>
      <c r="G202" s="50">
        <f t="shared" si="3"/>
        <v>32609871</v>
      </c>
      <c r="H202" s="49"/>
    </row>
    <row r="203" spans="1:8" ht="15">
      <c r="A203" s="73">
        <v>198</v>
      </c>
      <c r="B203" s="48">
        <v>42101</v>
      </c>
      <c r="C203" s="47" t="s">
        <v>63</v>
      </c>
      <c r="D203" s="127" t="s">
        <v>67</v>
      </c>
      <c r="E203" s="50"/>
      <c r="F203" s="69">
        <v>320000</v>
      </c>
      <c r="G203" s="50">
        <f t="shared" si="3"/>
        <v>32289871</v>
      </c>
      <c r="H203" s="49"/>
    </row>
    <row r="204" spans="1:8" ht="15">
      <c r="A204" s="73">
        <v>199</v>
      </c>
      <c r="B204" s="48">
        <v>42101</v>
      </c>
      <c r="C204" s="47" t="s">
        <v>68</v>
      </c>
      <c r="D204" s="127" t="s">
        <v>70</v>
      </c>
      <c r="E204" s="50"/>
      <c r="F204" s="69">
        <v>6894000</v>
      </c>
      <c r="G204" s="50">
        <f t="shared" si="3"/>
        <v>25395871</v>
      </c>
      <c r="H204" s="49"/>
    </row>
    <row r="205" spans="1:8" ht="15">
      <c r="A205" s="73">
        <v>200</v>
      </c>
      <c r="B205" s="48">
        <v>42101</v>
      </c>
      <c r="C205" s="47" t="s">
        <v>71</v>
      </c>
      <c r="D205" s="127" t="s">
        <v>72</v>
      </c>
      <c r="E205" s="50"/>
      <c r="F205" s="69">
        <v>1221000</v>
      </c>
      <c r="G205" s="50">
        <f t="shared" si="3"/>
        <v>24174871</v>
      </c>
      <c r="H205" s="49"/>
    </row>
    <row r="206" spans="1:8" ht="30">
      <c r="A206" s="73">
        <v>201</v>
      </c>
      <c r="B206" s="48">
        <v>42101</v>
      </c>
      <c r="C206" s="47" t="s">
        <v>68</v>
      </c>
      <c r="D206" s="129" t="s">
        <v>185</v>
      </c>
      <c r="E206" s="50"/>
      <c r="F206" s="69">
        <v>1004500</v>
      </c>
      <c r="G206" s="50">
        <f t="shared" si="3"/>
        <v>23170371</v>
      </c>
      <c r="H206" s="49"/>
    </row>
    <row r="207" spans="1:8" ht="15">
      <c r="A207" s="73">
        <v>202</v>
      </c>
      <c r="B207" s="48">
        <v>42101</v>
      </c>
      <c r="C207" s="47" t="s">
        <v>28</v>
      </c>
      <c r="D207" s="127" t="s">
        <v>73</v>
      </c>
      <c r="E207" s="50"/>
      <c r="F207" s="69">
        <v>275000</v>
      </c>
      <c r="G207" s="50">
        <f t="shared" si="3"/>
        <v>22895371</v>
      </c>
      <c r="H207" s="49"/>
    </row>
    <row r="208" spans="1:8" ht="15">
      <c r="A208" s="73">
        <v>203</v>
      </c>
      <c r="B208" s="48">
        <v>42101</v>
      </c>
      <c r="C208" s="48" t="s">
        <v>31</v>
      </c>
      <c r="D208" s="127" t="s">
        <v>74</v>
      </c>
      <c r="E208" s="50"/>
      <c r="F208" s="69">
        <v>5676780</v>
      </c>
      <c r="G208" s="50">
        <f t="shared" si="3"/>
        <v>17218591</v>
      </c>
      <c r="H208" s="49"/>
    </row>
    <row r="209" spans="1:8" ht="15">
      <c r="A209" s="73">
        <v>204</v>
      </c>
      <c r="B209" s="48">
        <v>42101</v>
      </c>
      <c r="C209" s="48" t="s">
        <v>31</v>
      </c>
      <c r="D209" s="127" t="s">
        <v>75</v>
      </c>
      <c r="E209" s="50"/>
      <c r="F209" s="69">
        <v>9430000</v>
      </c>
      <c r="G209" s="50">
        <f t="shared" si="3"/>
        <v>7788591</v>
      </c>
      <c r="H209" s="49"/>
    </row>
    <row r="210" spans="1:8" ht="15">
      <c r="A210" s="73">
        <v>205</v>
      </c>
      <c r="B210" s="48">
        <v>42101</v>
      </c>
      <c r="C210" s="48" t="s">
        <v>31</v>
      </c>
      <c r="D210" s="127" t="s">
        <v>76</v>
      </c>
      <c r="E210" s="50"/>
      <c r="F210" s="69">
        <v>4700000</v>
      </c>
      <c r="G210" s="50">
        <f t="shared" si="3"/>
        <v>3088591</v>
      </c>
      <c r="H210" s="49"/>
    </row>
    <row r="211" spans="1:8" ht="15">
      <c r="A211" s="73">
        <v>206</v>
      </c>
      <c r="B211" s="48">
        <v>42102</v>
      </c>
      <c r="C211" s="47" t="s">
        <v>58</v>
      </c>
      <c r="D211" s="134" t="s">
        <v>77</v>
      </c>
      <c r="E211" s="50"/>
      <c r="F211" s="69">
        <v>30000</v>
      </c>
      <c r="G211" s="50">
        <f t="shared" si="3"/>
        <v>3058591</v>
      </c>
      <c r="H211" s="49"/>
    </row>
    <row r="212" spans="1:8" ht="15">
      <c r="A212" s="73">
        <v>207</v>
      </c>
      <c r="B212" s="48">
        <v>42102</v>
      </c>
      <c r="C212" s="47" t="s">
        <v>31</v>
      </c>
      <c r="D212" s="127" t="s">
        <v>78</v>
      </c>
      <c r="E212" s="50"/>
      <c r="F212" s="68">
        <v>19000</v>
      </c>
      <c r="G212" s="50">
        <f t="shared" si="3"/>
        <v>3039591</v>
      </c>
      <c r="H212" s="49"/>
    </row>
    <row r="213" spans="1:8" ht="15">
      <c r="A213" s="73">
        <v>208</v>
      </c>
      <c r="B213" s="48">
        <v>42102</v>
      </c>
      <c r="C213" s="47" t="s">
        <v>52</v>
      </c>
      <c r="D213" s="127" t="s">
        <v>79</v>
      </c>
      <c r="E213" s="50"/>
      <c r="F213" s="50">
        <v>48000</v>
      </c>
      <c r="G213" s="50">
        <f t="shared" si="3"/>
        <v>2991591</v>
      </c>
      <c r="H213" s="49" t="s">
        <v>92</v>
      </c>
    </row>
    <row r="214" spans="1:8" ht="15">
      <c r="A214" s="73">
        <v>209</v>
      </c>
      <c r="B214" s="48">
        <v>42104</v>
      </c>
      <c r="C214" s="47" t="s">
        <v>28</v>
      </c>
      <c r="D214" s="135" t="s">
        <v>30</v>
      </c>
      <c r="E214" s="68">
        <v>70000000</v>
      </c>
      <c r="F214" s="50"/>
      <c r="G214" s="50">
        <f t="shared" si="3"/>
        <v>72991591</v>
      </c>
      <c r="H214" s="49" t="s">
        <v>46</v>
      </c>
    </row>
    <row r="215" spans="1:8" ht="15">
      <c r="A215" s="73">
        <v>210</v>
      </c>
      <c r="B215" s="48">
        <v>42118</v>
      </c>
      <c r="C215" s="47" t="s">
        <v>28</v>
      </c>
      <c r="D215" s="127" t="s">
        <v>30</v>
      </c>
      <c r="E215" s="50">
        <v>95000000</v>
      </c>
      <c r="F215" s="50"/>
      <c r="G215" s="50">
        <f t="shared" si="3"/>
        <v>167991591</v>
      </c>
      <c r="H215" s="49"/>
    </row>
    <row r="216" spans="1:8" ht="15">
      <c r="A216" s="73">
        <v>211</v>
      </c>
      <c r="B216" s="48">
        <v>42122</v>
      </c>
      <c r="C216" s="47" t="s">
        <v>344</v>
      </c>
      <c r="D216" s="127" t="s">
        <v>345</v>
      </c>
      <c r="E216" s="50"/>
      <c r="F216" s="50">
        <v>23000</v>
      </c>
      <c r="G216" s="50">
        <f t="shared" si="3"/>
        <v>167968591</v>
      </c>
      <c r="H216" s="49"/>
    </row>
    <row r="217" spans="1:8" ht="15">
      <c r="A217" s="73">
        <v>212</v>
      </c>
      <c r="B217" s="48">
        <v>42103</v>
      </c>
      <c r="C217" s="47" t="s">
        <v>58</v>
      </c>
      <c r="D217" s="127" t="s">
        <v>346</v>
      </c>
      <c r="E217" s="50"/>
      <c r="F217" s="50">
        <v>50000</v>
      </c>
      <c r="G217" s="50">
        <f t="shared" si="3"/>
        <v>167918591</v>
      </c>
      <c r="H217" s="49"/>
    </row>
    <row r="218" spans="1:8" ht="15">
      <c r="A218" s="73">
        <v>213</v>
      </c>
      <c r="B218" s="48">
        <v>42104</v>
      </c>
      <c r="C218" s="47" t="s">
        <v>347</v>
      </c>
      <c r="D218" s="127" t="s">
        <v>348</v>
      </c>
      <c r="E218" s="50"/>
      <c r="F218" s="50">
        <v>260000</v>
      </c>
      <c r="G218" s="50">
        <f t="shared" si="3"/>
        <v>167658591</v>
      </c>
      <c r="H218" s="49"/>
    </row>
    <row r="219" spans="1:8" ht="15">
      <c r="A219" s="73">
        <v>214</v>
      </c>
      <c r="B219" s="48">
        <v>42046</v>
      </c>
      <c r="C219" s="47" t="s">
        <v>349</v>
      </c>
      <c r="D219" s="127" t="s">
        <v>350</v>
      </c>
      <c r="E219" s="50"/>
      <c r="F219" s="50">
        <v>450000</v>
      </c>
      <c r="G219" s="50">
        <f t="shared" si="3"/>
        <v>167208591</v>
      </c>
      <c r="H219" s="49"/>
    </row>
    <row r="220" spans="1:8" ht="15">
      <c r="A220" s="73">
        <v>215</v>
      </c>
      <c r="B220" s="48">
        <v>42046</v>
      </c>
      <c r="C220" s="47" t="s">
        <v>351</v>
      </c>
      <c r="D220" s="127" t="s">
        <v>350</v>
      </c>
      <c r="E220" s="50"/>
      <c r="F220" s="50">
        <v>450000</v>
      </c>
      <c r="G220" s="50">
        <f t="shared" si="3"/>
        <v>166758591</v>
      </c>
      <c r="H220" s="49"/>
    </row>
    <row r="221" spans="1:8" ht="15">
      <c r="A221" s="73">
        <v>216</v>
      </c>
      <c r="B221" s="48">
        <v>42046</v>
      </c>
      <c r="C221" s="47" t="s">
        <v>352</v>
      </c>
      <c r="D221" s="127" t="s">
        <v>354</v>
      </c>
      <c r="E221" s="50"/>
      <c r="F221" s="50">
        <v>265000</v>
      </c>
      <c r="G221" s="50">
        <f t="shared" si="3"/>
        <v>166493591</v>
      </c>
      <c r="H221" s="49"/>
    </row>
    <row r="222" spans="1:8" ht="15">
      <c r="A222" s="73">
        <v>217</v>
      </c>
      <c r="B222" s="48">
        <v>42046</v>
      </c>
      <c r="C222" s="47" t="s">
        <v>352</v>
      </c>
      <c r="D222" s="127" t="s">
        <v>355</v>
      </c>
      <c r="E222" s="50"/>
      <c r="F222" s="50">
        <v>110000</v>
      </c>
      <c r="G222" s="50">
        <f t="shared" si="3"/>
        <v>166383591</v>
      </c>
      <c r="H222" s="49"/>
    </row>
    <row r="223" spans="1:8" ht="15">
      <c r="A223" s="73">
        <v>218</v>
      </c>
      <c r="B223" s="48">
        <v>42046</v>
      </c>
      <c r="C223" s="47" t="s">
        <v>352</v>
      </c>
      <c r="D223" s="127" t="s">
        <v>356</v>
      </c>
      <c r="E223" s="50"/>
      <c r="F223" s="50">
        <v>270000</v>
      </c>
      <c r="G223" s="50">
        <f t="shared" si="3"/>
        <v>166113591</v>
      </c>
      <c r="H223" s="49"/>
    </row>
    <row r="224" spans="1:8" ht="15">
      <c r="A224" s="73">
        <v>219</v>
      </c>
      <c r="B224" s="48">
        <v>42046</v>
      </c>
      <c r="C224" s="47" t="s">
        <v>353</v>
      </c>
      <c r="D224" s="127" t="s">
        <v>357</v>
      </c>
      <c r="E224" s="50"/>
      <c r="F224" s="50">
        <f>1050000+170000</f>
        <v>1220000</v>
      </c>
      <c r="G224" s="50">
        <f t="shared" si="3"/>
        <v>164893591</v>
      </c>
      <c r="H224" s="49"/>
    </row>
    <row r="225" spans="1:8" ht="15">
      <c r="A225" s="73">
        <v>220</v>
      </c>
      <c r="B225" s="48">
        <v>42108</v>
      </c>
      <c r="C225" s="47" t="s">
        <v>69</v>
      </c>
      <c r="D225" s="127" t="s">
        <v>358</v>
      </c>
      <c r="E225" s="50"/>
      <c r="F225" s="50">
        <v>1960000</v>
      </c>
      <c r="G225" s="50">
        <f t="shared" si="3"/>
        <v>162933591</v>
      </c>
      <c r="H225" s="49"/>
    </row>
    <row r="226" spans="1:8" ht="15">
      <c r="A226" s="73">
        <v>221</v>
      </c>
      <c r="B226" s="48">
        <v>42105</v>
      </c>
      <c r="C226" s="47" t="s">
        <v>63</v>
      </c>
      <c r="D226" s="127" t="s">
        <v>359</v>
      </c>
      <c r="E226" s="50"/>
      <c r="F226" s="50">
        <v>1300000</v>
      </c>
      <c r="G226" s="50">
        <f t="shared" si="3"/>
        <v>161633591</v>
      </c>
      <c r="H226" s="49"/>
    </row>
    <row r="227" spans="1:8" ht="15">
      <c r="A227" s="73">
        <v>222</v>
      </c>
      <c r="B227" s="48">
        <v>42107</v>
      </c>
      <c r="C227" s="47" t="s">
        <v>349</v>
      </c>
      <c r="D227" s="127" t="s">
        <v>360</v>
      </c>
      <c r="E227" s="50"/>
      <c r="F227" s="50">
        <v>475000</v>
      </c>
      <c r="G227" s="50">
        <f t="shared" si="3"/>
        <v>161158591</v>
      </c>
      <c r="H227" s="49"/>
    </row>
    <row r="228" spans="1:8" ht="15">
      <c r="A228" s="73">
        <v>223</v>
      </c>
      <c r="B228" s="48">
        <v>42107</v>
      </c>
      <c r="C228" s="47" t="s">
        <v>349</v>
      </c>
      <c r="D228" s="127" t="s">
        <v>361</v>
      </c>
      <c r="E228" s="50"/>
      <c r="F228" s="50">
        <v>350000</v>
      </c>
      <c r="G228" s="50">
        <f t="shared" si="3"/>
        <v>160808591</v>
      </c>
      <c r="H228" s="49"/>
    </row>
    <row r="229" spans="1:8" ht="15">
      <c r="A229" s="73">
        <v>224</v>
      </c>
      <c r="B229" s="48">
        <v>42107</v>
      </c>
      <c r="C229" s="47" t="s">
        <v>33</v>
      </c>
      <c r="D229" s="127" t="s">
        <v>362</v>
      </c>
      <c r="E229" s="50"/>
      <c r="F229" s="50">
        <v>290000</v>
      </c>
      <c r="G229" s="50">
        <f t="shared" si="3"/>
        <v>160518591</v>
      </c>
      <c r="H229" s="49"/>
    </row>
    <row r="230" spans="1:8" ht="15">
      <c r="A230" s="73">
        <v>225</v>
      </c>
      <c r="B230" s="48">
        <v>42107</v>
      </c>
      <c r="C230" s="47" t="s">
        <v>31</v>
      </c>
      <c r="D230" s="127" t="s">
        <v>363</v>
      </c>
      <c r="E230" s="50"/>
      <c r="F230" s="50">
        <v>366000</v>
      </c>
      <c r="G230" s="50">
        <f t="shared" si="3"/>
        <v>160152591</v>
      </c>
      <c r="H230" s="49"/>
    </row>
    <row r="231" spans="1:8" ht="15">
      <c r="A231" s="73">
        <v>226</v>
      </c>
      <c r="B231" s="48">
        <v>42109</v>
      </c>
      <c r="C231" s="47" t="s">
        <v>349</v>
      </c>
      <c r="D231" s="136" t="s">
        <v>364</v>
      </c>
      <c r="E231" s="50"/>
      <c r="F231" s="69">
        <v>200000</v>
      </c>
      <c r="G231" s="50">
        <f t="shared" si="3"/>
        <v>159952591</v>
      </c>
      <c r="H231" s="49"/>
    </row>
    <row r="232" spans="1:8" ht="15">
      <c r="A232" s="73">
        <v>227</v>
      </c>
      <c r="B232" s="48">
        <v>42105</v>
      </c>
      <c r="C232" s="47" t="s">
        <v>65</v>
      </c>
      <c r="D232" s="127" t="s">
        <v>365</v>
      </c>
      <c r="E232" s="50"/>
      <c r="F232" s="50">
        <v>800000</v>
      </c>
      <c r="G232" s="50">
        <f t="shared" si="3"/>
        <v>159152591</v>
      </c>
      <c r="H232" s="49"/>
    </row>
    <row r="233" spans="1:8" ht="15">
      <c r="A233" s="73">
        <v>228</v>
      </c>
      <c r="B233" s="48">
        <v>42105</v>
      </c>
      <c r="C233" s="47" t="s">
        <v>65</v>
      </c>
      <c r="D233" s="127" t="s">
        <v>366</v>
      </c>
      <c r="E233" s="50"/>
      <c r="F233" s="50">
        <v>130000</v>
      </c>
      <c r="G233" s="50">
        <f t="shared" si="3"/>
        <v>159022591</v>
      </c>
      <c r="H233" s="49"/>
    </row>
    <row r="234" spans="1:8" ht="15">
      <c r="A234" s="73">
        <v>229</v>
      </c>
      <c r="B234" s="48">
        <v>42105</v>
      </c>
      <c r="C234" s="47" t="s">
        <v>65</v>
      </c>
      <c r="D234" s="127" t="s">
        <v>367</v>
      </c>
      <c r="E234" s="50"/>
      <c r="F234" s="50">
        <v>90000</v>
      </c>
      <c r="G234" s="50">
        <f t="shared" si="3"/>
        <v>158932591</v>
      </c>
      <c r="H234" s="49"/>
    </row>
    <row r="235" spans="1:8" ht="15">
      <c r="A235" s="73">
        <v>230</v>
      </c>
      <c r="B235" s="48">
        <v>42105</v>
      </c>
      <c r="C235" s="47" t="s">
        <v>65</v>
      </c>
      <c r="D235" s="127" t="s">
        <v>368</v>
      </c>
      <c r="E235" s="50"/>
      <c r="F235" s="50">
        <v>70000</v>
      </c>
      <c r="G235" s="50">
        <f t="shared" si="3"/>
        <v>158862591</v>
      </c>
      <c r="H235" s="49"/>
    </row>
    <row r="236" spans="1:8" ht="15">
      <c r="A236" s="73">
        <v>231</v>
      </c>
      <c r="B236" s="48">
        <v>42105</v>
      </c>
      <c r="C236" s="47" t="s">
        <v>33</v>
      </c>
      <c r="D236" s="137" t="s">
        <v>369</v>
      </c>
      <c r="E236" s="50"/>
      <c r="F236" s="50">
        <v>270000</v>
      </c>
      <c r="G236" s="50">
        <f t="shared" si="3"/>
        <v>158592591</v>
      </c>
      <c r="H236" s="49"/>
    </row>
    <row r="237" spans="1:8" ht="15">
      <c r="A237" s="73">
        <v>232</v>
      </c>
      <c r="B237" s="48">
        <v>42105</v>
      </c>
      <c r="C237" s="47" t="s">
        <v>33</v>
      </c>
      <c r="D237" s="137" t="s">
        <v>370</v>
      </c>
      <c r="E237" s="50"/>
      <c r="F237" s="50">
        <v>300000</v>
      </c>
      <c r="G237" s="50">
        <f t="shared" si="3"/>
        <v>158292591</v>
      </c>
      <c r="H237" s="49"/>
    </row>
    <row r="238" spans="1:8" ht="15">
      <c r="A238" s="73">
        <v>233</v>
      </c>
      <c r="B238" s="48">
        <v>42108</v>
      </c>
      <c r="C238" s="47" t="s">
        <v>371</v>
      </c>
      <c r="D238" s="137" t="s">
        <v>372</v>
      </c>
      <c r="E238" s="50"/>
      <c r="F238" s="50">
        <v>300000</v>
      </c>
      <c r="G238" s="50">
        <f t="shared" si="3"/>
        <v>157992591</v>
      </c>
      <c r="H238" s="49"/>
    </row>
    <row r="239" spans="1:8" ht="15">
      <c r="A239" s="73">
        <v>234</v>
      </c>
      <c r="B239" s="48">
        <v>42120</v>
      </c>
      <c r="C239" s="47" t="s">
        <v>373</v>
      </c>
      <c r="D239" s="137" t="s">
        <v>374</v>
      </c>
      <c r="E239" s="50"/>
      <c r="F239" s="50">
        <v>7500000</v>
      </c>
      <c r="G239" s="50">
        <f t="shared" si="3"/>
        <v>150492591</v>
      </c>
      <c r="H239" s="49"/>
    </row>
    <row r="240" spans="1:8" ht="15">
      <c r="A240" s="73">
        <v>235</v>
      </c>
      <c r="B240" s="48">
        <v>42108</v>
      </c>
      <c r="C240" s="47" t="s">
        <v>375</v>
      </c>
      <c r="D240" s="137" t="s">
        <v>376</v>
      </c>
      <c r="E240" s="50"/>
      <c r="F240" s="50">
        <v>210000</v>
      </c>
      <c r="G240" s="50">
        <f t="shared" si="3"/>
        <v>150282591</v>
      </c>
      <c r="H240" s="49"/>
    </row>
    <row r="241" spans="1:8" ht="15">
      <c r="A241" s="73">
        <v>236</v>
      </c>
      <c r="B241" s="48">
        <v>42119</v>
      </c>
      <c r="C241" s="47" t="s">
        <v>373</v>
      </c>
      <c r="D241" s="137" t="s">
        <v>377</v>
      </c>
      <c r="E241" s="50"/>
      <c r="F241" s="50">
        <v>1600000</v>
      </c>
      <c r="G241" s="50">
        <f t="shared" si="3"/>
        <v>148682591</v>
      </c>
      <c r="H241" s="49"/>
    </row>
    <row r="242" spans="1:8" ht="15">
      <c r="A242" s="73">
        <v>237</v>
      </c>
      <c r="B242" s="48">
        <v>42128</v>
      </c>
      <c r="C242" s="47" t="s">
        <v>31</v>
      </c>
      <c r="D242" s="138" t="s">
        <v>378</v>
      </c>
      <c r="E242" s="50"/>
      <c r="F242" s="50">
        <v>5250000</v>
      </c>
      <c r="G242" s="50">
        <f t="shared" si="3"/>
        <v>143432591</v>
      </c>
      <c r="H242" s="49"/>
    </row>
    <row r="243" spans="1:8" ht="15">
      <c r="A243" s="73">
        <v>238</v>
      </c>
      <c r="B243" s="120">
        <v>42118</v>
      </c>
      <c r="C243" s="121" t="s">
        <v>80</v>
      </c>
      <c r="D243" s="139" t="s">
        <v>81</v>
      </c>
      <c r="E243" s="122"/>
      <c r="F243" s="189">
        <v>70000000</v>
      </c>
      <c r="G243" s="50">
        <f t="shared" si="3"/>
        <v>73432591</v>
      </c>
      <c r="H243" s="49"/>
    </row>
    <row r="244" spans="1:8" ht="15">
      <c r="A244" s="73">
        <v>239</v>
      </c>
      <c r="B244" s="120">
        <v>42118</v>
      </c>
      <c r="C244" s="121" t="s">
        <v>80</v>
      </c>
      <c r="D244" s="139" t="s">
        <v>82</v>
      </c>
      <c r="E244" s="122"/>
      <c r="F244" s="190"/>
      <c r="G244" s="50">
        <f t="shared" si="3"/>
        <v>73432591</v>
      </c>
      <c r="H244" s="49"/>
    </row>
    <row r="245" spans="1:8" ht="15">
      <c r="A245" s="73">
        <v>240</v>
      </c>
      <c r="B245" s="120">
        <v>42118</v>
      </c>
      <c r="C245" s="121" t="s">
        <v>80</v>
      </c>
      <c r="D245" s="140" t="s">
        <v>83</v>
      </c>
      <c r="E245" s="122"/>
      <c r="F245" s="190"/>
      <c r="G245" s="50">
        <f t="shared" si="3"/>
        <v>73432591</v>
      </c>
      <c r="H245" s="49"/>
    </row>
    <row r="246" spans="1:8" ht="15">
      <c r="A246" s="73">
        <v>241</v>
      </c>
      <c r="B246" s="120">
        <v>42118</v>
      </c>
      <c r="C246" s="121" t="s">
        <v>80</v>
      </c>
      <c r="D246" s="141" t="s">
        <v>84</v>
      </c>
      <c r="E246" s="122"/>
      <c r="F246" s="190"/>
      <c r="G246" s="50">
        <f t="shared" si="3"/>
        <v>73432591</v>
      </c>
      <c r="H246" s="49"/>
    </row>
    <row r="247" spans="1:8" ht="15">
      <c r="A247" s="73">
        <v>242</v>
      </c>
      <c r="B247" s="120">
        <v>42118</v>
      </c>
      <c r="C247" s="121" t="s">
        <v>80</v>
      </c>
      <c r="D247" s="141" t="s">
        <v>85</v>
      </c>
      <c r="E247" s="122"/>
      <c r="F247" s="190"/>
      <c r="G247" s="50">
        <f t="shared" si="3"/>
        <v>73432591</v>
      </c>
      <c r="H247" s="49"/>
    </row>
    <row r="248" spans="1:8" ht="15">
      <c r="A248" s="73">
        <v>243</v>
      </c>
      <c r="B248" s="120">
        <v>42118</v>
      </c>
      <c r="C248" s="121" t="s">
        <v>80</v>
      </c>
      <c r="D248" s="141" t="s">
        <v>86</v>
      </c>
      <c r="E248" s="122"/>
      <c r="F248" s="190"/>
      <c r="G248" s="50">
        <f t="shared" si="3"/>
        <v>73432591</v>
      </c>
      <c r="H248" s="49"/>
    </row>
    <row r="249" spans="1:8" ht="15">
      <c r="A249" s="73">
        <v>244</v>
      </c>
      <c r="B249" s="120">
        <v>42118</v>
      </c>
      <c r="C249" s="121" t="s">
        <v>80</v>
      </c>
      <c r="D249" s="141" t="s">
        <v>87</v>
      </c>
      <c r="E249" s="122"/>
      <c r="F249" s="190"/>
      <c r="G249" s="50">
        <f t="shared" si="3"/>
        <v>73432591</v>
      </c>
      <c r="H249" s="49"/>
    </row>
    <row r="250" spans="1:8" ht="15">
      <c r="A250" s="73">
        <v>245</v>
      </c>
      <c r="B250" s="120">
        <v>42118</v>
      </c>
      <c r="C250" s="121" t="s">
        <v>80</v>
      </c>
      <c r="D250" s="141" t="s">
        <v>88</v>
      </c>
      <c r="E250" s="122"/>
      <c r="F250" s="190"/>
      <c r="G250" s="50">
        <f t="shared" si="3"/>
        <v>73432591</v>
      </c>
      <c r="H250" s="49"/>
    </row>
    <row r="251" spans="1:8" ht="15">
      <c r="A251" s="73">
        <v>246</v>
      </c>
      <c r="B251" s="120">
        <v>42118</v>
      </c>
      <c r="C251" s="121" t="s">
        <v>80</v>
      </c>
      <c r="D251" s="141" t="s">
        <v>89</v>
      </c>
      <c r="E251" s="122"/>
      <c r="F251" s="190"/>
      <c r="G251" s="50">
        <f t="shared" si="3"/>
        <v>73432591</v>
      </c>
      <c r="H251" s="49"/>
    </row>
    <row r="252" spans="1:8" ht="15">
      <c r="A252" s="73">
        <v>247</v>
      </c>
      <c r="B252" s="120">
        <v>42118</v>
      </c>
      <c r="C252" s="121" t="s">
        <v>80</v>
      </c>
      <c r="D252" s="139" t="s">
        <v>90</v>
      </c>
      <c r="E252" s="122"/>
      <c r="F252" s="190"/>
      <c r="G252" s="50">
        <f t="shared" si="3"/>
        <v>73432591</v>
      </c>
      <c r="H252" s="96"/>
    </row>
    <row r="253" spans="1:8" ht="15">
      <c r="A253" s="73">
        <v>248</v>
      </c>
      <c r="B253" s="120">
        <v>42118</v>
      </c>
      <c r="C253" s="121" t="s">
        <v>80</v>
      </c>
      <c r="D253" s="141" t="s">
        <v>91</v>
      </c>
      <c r="E253" s="122"/>
      <c r="F253" s="191"/>
      <c r="G253" s="50">
        <f t="shared" si="3"/>
        <v>73432591</v>
      </c>
      <c r="H253" s="96"/>
    </row>
    <row r="254" spans="1:8" ht="15">
      <c r="A254" s="73">
        <v>249</v>
      </c>
      <c r="B254" s="94"/>
      <c r="C254" s="95"/>
      <c r="D254" s="130"/>
      <c r="E254" s="69"/>
      <c r="F254" s="101"/>
      <c r="G254" s="50">
        <f t="shared" si="3"/>
        <v>73432591</v>
      </c>
      <c r="H254" s="96"/>
    </row>
    <row r="255" spans="1:8" ht="15">
      <c r="A255" s="73">
        <v>250</v>
      </c>
      <c r="B255" s="94" t="s">
        <v>385</v>
      </c>
      <c r="C255" s="95" t="s">
        <v>494</v>
      </c>
      <c r="D255" s="130" t="s">
        <v>601</v>
      </c>
      <c r="E255" s="69">
        <v>11500000</v>
      </c>
      <c r="F255" s="101"/>
      <c r="G255" s="50">
        <f t="shared" si="3"/>
        <v>84932591</v>
      </c>
      <c r="H255" s="96"/>
    </row>
    <row r="256" spans="1:8" ht="15">
      <c r="A256" s="73">
        <v>251</v>
      </c>
      <c r="B256" s="94" t="s">
        <v>385</v>
      </c>
      <c r="C256" s="95" t="s">
        <v>654</v>
      </c>
      <c r="D256" s="130" t="s">
        <v>602</v>
      </c>
      <c r="E256" s="69">
        <v>3800000</v>
      </c>
      <c r="F256" s="101"/>
      <c r="G256" s="50">
        <f t="shared" si="3"/>
        <v>88732591</v>
      </c>
      <c r="H256" s="96"/>
    </row>
    <row r="257" spans="1:8" ht="15">
      <c r="A257" s="73">
        <v>252</v>
      </c>
      <c r="B257" s="94" t="s">
        <v>385</v>
      </c>
      <c r="C257" s="95" t="s">
        <v>654</v>
      </c>
      <c r="D257" s="130" t="s">
        <v>603</v>
      </c>
      <c r="E257" s="69"/>
      <c r="F257" s="101">
        <v>3840000</v>
      </c>
      <c r="G257" s="50">
        <f t="shared" si="3"/>
        <v>84892591</v>
      </c>
      <c r="H257" s="96"/>
    </row>
    <row r="258" spans="1:8" ht="15">
      <c r="A258" s="73">
        <v>253</v>
      </c>
      <c r="B258" s="94" t="s">
        <v>385</v>
      </c>
      <c r="C258" s="95" t="s">
        <v>654</v>
      </c>
      <c r="D258" s="130" t="s">
        <v>604</v>
      </c>
      <c r="E258" s="69"/>
      <c r="F258" s="101">
        <v>640000</v>
      </c>
      <c r="G258" s="50">
        <f t="shared" si="3"/>
        <v>84252591</v>
      </c>
      <c r="H258" s="96"/>
    </row>
    <row r="259" spans="1:8" ht="15">
      <c r="A259" s="73">
        <v>254</v>
      </c>
      <c r="B259" s="94" t="s">
        <v>385</v>
      </c>
      <c r="C259" s="95" t="s">
        <v>654</v>
      </c>
      <c r="D259" s="130" t="s">
        <v>605</v>
      </c>
      <c r="E259" s="69"/>
      <c r="F259" s="101">
        <v>160000</v>
      </c>
      <c r="G259" s="50">
        <f t="shared" si="3"/>
        <v>84092591</v>
      </c>
      <c r="H259" s="96"/>
    </row>
    <row r="260" spans="1:8" ht="15">
      <c r="A260" s="73">
        <v>255</v>
      </c>
      <c r="B260" s="94" t="s">
        <v>385</v>
      </c>
      <c r="C260" s="95" t="s">
        <v>494</v>
      </c>
      <c r="D260" s="130" t="s">
        <v>606</v>
      </c>
      <c r="E260" s="69"/>
      <c r="F260" s="101">
        <v>11500000</v>
      </c>
      <c r="G260" s="50">
        <f t="shared" si="3"/>
        <v>72592591</v>
      </c>
      <c r="H260" s="96"/>
    </row>
    <row r="261" spans="1:8" ht="15">
      <c r="A261" s="73">
        <v>256</v>
      </c>
      <c r="B261" s="94"/>
      <c r="C261" s="95"/>
      <c r="D261" s="130"/>
      <c r="E261" s="69"/>
      <c r="F261" s="93"/>
      <c r="G261" s="50">
        <f t="shared" si="3"/>
        <v>72592591</v>
      </c>
      <c r="H261" s="96"/>
    </row>
    <row r="262" spans="1:8" ht="15">
      <c r="A262" s="73">
        <v>257</v>
      </c>
      <c r="B262" s="94" t="s">
        <v>490</v>
      </c>
      <c r="C262" s="95" t="s">
        <v>494</v>
      </c>
      <c r="D262" s="130" t="s">
        <v>495</v>
      </c>
      <c r="E262" s="69">
        <v>14800000</v>
      </c>
      <c r="F262" s="93"/>
      <c r="G262" s="50">
        <f t="shared" si="3"/>
        <v>87392591</v>
      </c>
      <c r="H262" s="96"/>
    </row>
    <row r="263" spans="1:8" ht="15">
      <c r="A263" s="73">
        <v>258</v>
      </c>
      <c r="B263" s="94" t="s">
        <v>490</v>
      </c>
      <c r="C263" s="95" t="s">
        <v>494</v>
      </c>
      <c r="D263" s="130" t="s">
        <v>496</v>
      </c>
      <c r="E263" s="69">
        <v>1200000</v>
      </c>
      <c r="F263" s="93"/>
      <c r="G263" s="50">
        <f t="shared" si="3"/>
        <v>88592591</v>
      </c>
      <c r="H263" s="96"/>
    </row>
    <row r="264" spans="1:8" ht="15">
      <c r="A264" s="73">
        <v>259</v>
      </c>
      <c r="B264" s="94" t="s">
        <v>490</v>
      </c>
      <c r="C264" s="95" t="s">
        <v>28</v>
      </c>
      <c r="D264" s="130" t="s">
        <v>497</v>
      </c>
      <c r="E264" s="69">
        <v>7000000</v>
      </c>
      <c r="F264" s="93"/>
      <c r="G264" s="50">
        <f t="shared" si="3"/>
        <v>95592591</v>
      </c>
      <c r="H264" s="96"/>
    </row>
    <row r="265" spans="1:8" ht="15">
      <c r="A265" s="73">
        <v>260</v>
      </c>
      <c r="B265" s="94" t="s">
        <v>490</v>
      </c>
      <c r="C265" s="95" t="s">
        <v>28</v>
      </c>
      <c r="D265" s="130" t="s">
        <v>498</v>
      </c>
      <c r="E265" s="69">
        <v>1700000</v>
      </c>
      <c r="F265" s="93"/>
      <c r="G265" s="50">
        <f t="shared" ref="G265:G328" si="4">G264+E265-F265</f>
        <v>97292591</v>
      </c>
      <c r="H265" s="96"/>
    </row>
    <row r="266" spans="1:8" ht="15">
      <c r="A266" s="73">
        <v>261</v>
      </c>
      <c r="B266" s="94" t="s">
        <v>490</v>
      </c>
      <c r="C266" s="95" t="s">
        <v>499</v>
      </c>
      <c r="D266" s="130" t="s">
        <v>500</v>
      </c>
      <c r="E266" s="69">
        <v>5000000</v>
      </c>
      <c r="F266" s="93"/>
      <c r="G266" s="50">
        <f t="shared" si="4"/>
        <v>102292591</v>
      </c>
      <c r="H266" s="96"/>
    </row>
    <row r="267" spans="1:8" ht="15">
      <c r="A267" s="73">
        <v>262</v>
      </c>
      <c r="B267" s="94" t="s">
        <v>490</v>
      </c>
      <c r="C267" s="95" t="s">
        <v>499</v>
      </c>
      <c r="D267" s="130" t="s">
        <v>501</v>
      </c>
      <c r="E267" s="69">
        <v>5030000</v>
      </c>
      <c r="F267" s="93"/>
      <c r="G267" s="50">
        <f t="shared" si="4"/>
        <v>107322591</v>
      </c>
      <c r="H267" s="96"/>
    </row>
    <row r="268" spans="1:8" ht="15">
      <c r="A268" s="73">
        <v>263</v>
      </c>
      <c r="B268" s="94" t="s">
        <v>388</v>
      </c>
      <c r="C268" s="95" t="s">
        <v>28</v>
      </c>
      <c r="D268" s="130" t="s">
        <v>502</v>
      </c>
      <c r="E268" s="69"/>
      <c r="F268" s="93">
        <v>20000</v>
      </c>
      <c r="G268" s="50">
        <f t="shared" si="4"/>
        <v>107302591</v>
      </c>
      <c r="H268" s="96"/>
    </row>
    <row r="269" spans="1:8" ht="15">
      <c r="A269" s="73">
        <v>264</v>
      </c>
      <c r="B269" s="94" t="s">
        <v>388</v>
      </c>
      <c r="C269" s="95" t="s">
        <v>28</v>
      </c>
      <c r="D269" s="130" t="s">
        <v>503</v>
      </c>
      <c r="E269" s="69"/>
      <c r="F269" s="93">
        <v>1700000</v>
      </c>
      <c r="G269" s="50">
        <f t="shared" si="4"/>
        <v>105602591</v>
      </c>
      <c r="H269" s="96"/>
    </row>
    <row r="270" spans="1:8" ht="15">
      <c r="A270" s="73">
        <v>265</v>
      </c>
      <c r="B270" s="94" t="s">
        <v>388</v>
      </c>
      <c r="C270" s="95" t="s">
        <v>28</v>
      </c>
      <c r="D270" s="130" t="s">
        <v>504</v>
      </c>
      <c r="E270" s="69"/>
      <c r="F270" s="93">
        <v>7000000</v>
      </c>
      <c r="G270" s="50">
        <f t="shared" si="4"/>
        <v>98602591</v>
      </c>
      <c r="H270" s="96"/>
    </row>
    <row r="271" spans="1:8" ht="15">
      <c r="A271" s="73">
        <v>266</v>
      </c>
      <c r="B271" s="94" t="s">
        <v>389</v>
      </c>
      <c r="C271" s="95" t="s">
        <v>505</v>
      </c>
      <c r="D271" s="130" t="s">
        <v>506</v>
      </c>
      <c r="E271" s="69"/>
      <c r="F271" s="93">
        <v>15000</v>
      </c>
      <c r="G271" s="50">
        <f t="shared" si="4"/>
        <v>98587591</v>
      </c>
      <c r="H271" s="96"/>
    </row>
    <row r="272" spans="1:8" ht="15">
      <c r="A272" s="73">
        <v>267</v>
      </c>
      <c r="B272" s="94" t="s">
        <v>507</v>
      </c>
      <c r="C272" s="95" t="s">
        <v>28</v>
      </c>
      <c r="D272" s="130" t="s">
        <v>508</v>
      </c>
      <c r="E272" s="69"/>
      <c r="F272" s="93">
        <v>150000</v>
      </c>
      <c r="G272" s="50">
        <f t="shared" si="4"/>
        <v>98437591</v>
      </c>
      <c r="H272" s="96"/>
    </row>
    <row r="273" spans="1:8" ht="15">
      <c r="A273" s="73">
        <v>268</v>
      </c>
      <c r="B273" s="94" t="s">
        <v>490</v>
      </c>
      <c r="C273" s="95" t="s">
        <v>499</v>
      </c>
      <c r="D273" s="130" t="s">
        <v>509</v>
      </c>
      <c r="E273" s="69"/>
      <c r="F273" s="93">
        <v>5000000</v>
      </c>
      <c r="G273" s="50">
        <f t="shared" si="4"/>
        <v>93437591</v>
      </c>
      <c r="H273" s="96"/>
    </row>
    <row r="274" spans="1:8" ht="15">
      <c r="A274" s="73">
        <v>269</v>
      </c>
      <c r="B274" s="94" t="s">
        <v>490</v>
      </c>
      <c r="C274" s="95" t="s">
        <v>499</v>
      </c>
      <c r="D274" s="130" t="s">
        <v>510</v>
      </c>
      <c r="E274" s="69"/>
      <c r="F274" s="93">
        <v>5030000</v>
      </c>
      <c r="G274" s="50">
        <f t="shared" si="4"/>
        <v>88407591</v>
      </c>
      <c r="H274" s="96"/>
    </row>
    <row r="275" spans="1:8" ht="15">
      <c r="A275" s="73">
        <v>270</v>
      </c>
      <c r="B275" s="94" t="s">
        <v>490</v>
      </c>
      <c r="C275" s="95" t="s">
        <v>28</v>
      </c>
      <c r="D275" s="130" t="s">
        <v>73</v>
      </c>
      <c r="E275" s="69"/>
      <c r="F275" s="93">
        <v>275000</v>
      </c>
      <c r="G275" s="50">
        <f t="shared" si="4"/>
        <v>88132591</v>
      </c>
      <c r="H275" s="96"/>
    </row>
    <row r="276" spans="1:8" ht="15">
      <c r="A276" s="73">
        <v>271</v>
      </c>
      <c r="B276" s="94" t="s">
        <v>492</v>
      </c>
      <c r="C276" s="95" t="s">
        <v>494</v>
      </c>
      <c r="D276" s="130" t="s">
        <v>512</v>
      </c>
      <c r="E276" s="69"/>
      <c r="F276" s="97">
        <v>14000000</v>
      </c>
      <c r="G276" s="50">
        <f t="shared" si="4"/>
        <v>74132591</v>
      </c>
      <c r="H276" s="96"/>
    </row>
    <row r="277" spans="1:8" ht="15">
      <c r="A277" s="73">
        <v>272</v>
      </c>
      <c r="B277" s="94" t="s">
        <v>492</v>
      </c>
      <c r="C277" s="95" t="s">
        <v>494</v>
      </c>
      <c r="D277" s="130" t="s">
        <v>511</v>
      </c>
      <c r="E277" s="69"/>
      <c r="F277" s="97">
        <v>1260000</v>
      </c>
      <c r="G277" s="50">
        <f t="shared" si="4"/>
        <v>72872591</v>
      </c>
      <c r="H277" s="96"/>
    </row>
    <row r="278" spans="1:8" ht="15">
      <c r="A278" s="73">
        <v>273</v>
      </c>
      <c r="B278" s="94" t="s">
        <v>492</v>
      </c>
      <c r="C278" s="95" t="s">
        <v>494</v>
      </c>
      <c r="D278" s="142" t="s">
        <v>516</v>
      </c>
      <c r="E278" s="69"/>
      <c r="F278" s="93">
        <v>9000</v>
      </c>
      <c r="G278" s="50">
        <f t="shared" si="4"/>
        <v>72863591</v>
      </c>
      <c r="H278" s="96"/>
    </row>
    <row r="279" spans="1:8" ht="15">
      <c r="A279" s="73">
        <v>274</v>
      </c>
      <c r="B279" s="94" t="s">
        <v>492</v>
      </c>
      <c r="C279" s="95" t="s">
        <v>494</v>
      </c>
      <c r="D279" s="130" t="s">
        <v>513</v>
      </c>
      <c r="E279" s="69"/>
      <c r="F279" s="93">
        <v>12000</v>
      </c>
      <c r="G279" s="50">
        <f t="shared" si="4"/>
        <v>72851591</v>
      </c>
      <c r="H279" s="96"/>
    </row>
    <row r="280" spans="1:8" ht="15">
      <c r="A280" s="73">
        <v>275</v>
      </c>
      <c r="B280" s="94" t="s">
        <v>492</v>
      </c>
      <c r="C280" s="95" t="s">
        <v>28</v>
      </c>
      <c r="D280" s="130" t="s">
        <v>73</v>
      </c>
      <c r="E280" s="69"/>
      <c r="F280" s="93">
        <v>275000</v>
      </c>
      <c r="G280" s="50">
        <f t="shared" si="4"/>
        <v>72576591</v>
      </c>
      <c r="H280" s="103"/>
    </row>
    <row r="281" spans="1:8" ht="15">
      <c r="A281" s="73">
        <v>276</v>
      </c>
      <c r="B281" s="119"/>
      <c r="C281" s="103"/>
      <c r="D281" s="143"/>
      <c r="E281" s="103"/>
      <c r="F281" s="103"/>
      <c r="G281" s="50">
        <f t="shared" si="4"/>
        <v>72576591</v>
      </c>
      <c r="H281" s="96"/>
    </row>
    <row r="282" spans="1:8" ht="15">
      <c r="A282" s="73">
        <v>277</v>
      </c>
      <c r="B282" s="94" t="s">
        <v>490</v>
      </c>
      <c r="C282" s="47" t="s">
        <v>653</v>
      </c>
      <c r="D282" s="130" t="s">
        <v>491</v>
      </c>
      <c r="E282" s="69">
        <v>50000000</v>
      </c>
      <c r="F282" s="102"/>
      <c r="G282" s="50">
        <f t="shared" si="4"/>
        <v>122576591</v>
      </c>
      <c r="H282" s="96"/>
    </row>
    <row r="283" spans="1:8" ht="15">
      <c r="A283" s="73">
        <v>278</v>
      </c>
      <c r="B283" s="94" t="s">
        <v>492</v>
      </c>
      <c r="C283" s="47" t="s">
        <v>653</v>
      </c>
      <c r="D283" s="130" t="s">
        <v>493</v>
      </c>
      <c r="E283" s="69"/>
      <c r="F283" s="102">
        <v>50000000</v>
      </c>
      <c r="G283" s="50">
        <f t="shared" si="4"/>
        <v>72576591</v>
      </c>
      <c r="H283" s="49"/>
    </row>
    <row r="284" spans="1:8" ht="15">
      <c r="A284" s="73">
        <v>279</v>
      </c>
      <c r="B284" s="48"/>
      <c r="C284" s="47"/>
      <c r="D284" s="127"/>
      <c r="E284" s="50"/>
      <c r="F284" s="50"/>
      <c r="G284" s="50">
        <f t="shared" si="4"/>
        <v>72576591</v>
      </c>
      <c r="H284" s="49"/>
    </row>
    <row r="285" spans="1:8" ht="15">
      <c r="A285" s="73">
        <v>280</v>
      </c>
      <c r="B285" s="48" t="s">
        <v>384</v>
      </c>
      <c r="C285" s="95" t="s">
        <v>494</v>
      </c>
      <c r="D285" s="127" t="s">
        <v>382</v>
      </c>
      <c r="E285" s="50">
        <v>70910000</v>
      </c>
      <c r="F285" s="50"/>
      <c r="G285" s="50">
        <f t="shared" si="4"/>
        <v>143486591</v>
      </c>
      <c r="H285" s="49"/>
    </row>
    <row r="286" spans="1:8" ht="15">
      <c r="A286" s="73">
        <v>281</v>
      </c>
      <c r="B286" s="48" t="s">
        <v>384</v>
      </c>
      <c r="C286" s="47" t="s">
        <v>653</v>
      </c>
      <c r="D286" s="127" t="s">
        <v>383</v>
      </c>
      <c r="E286" s="50">
        <v>31415000</v>
      </c>
      <c r="F286" s="50"/>
      <c r="G286" s="50">
        <f t="shared" si="4"/>
        <v>174901591</v>
      </c>
      <c r="H286" s="49"/>
    </row>
    <row r="287" spans="1:8" ht="15">
      <c r="A287" s="73">
        <v>282</v>
      </c>
      <c r="B287" s="48" t="s">
        <v>385</v>
      </c>
      <c r="C287" s="47" t="s">
        <v>373</v>
      </c>
      <c r="D287" s="127" t="s">
        <v>386</v>
      </c>
      <c r="E287" s="50"/>
      <c r="F287" s="50">
        <v>1050000</v>
      </c>
      <c r="G287" s="50">
        <f t="shared" si="4"/>
        <v>173851591</v>
      </c>
      <c r="H287" s="49"/>
    </row>
    <row r="288" spans="1:8" ht="15">
      <c r="A288" s="73">
        <v>283</v>
      </c>
      <c r="B288" s="48" t="s">
        <v>385</v>
      </c>
      <c r="C288" s="47" t="s">
        <v>373</v>
      </c>
      <c r="D288" s="127" t="s">
        <v>387</v>
      </c>
      <c r="E288" s="50"/>
      <c r="F288" s="50">
        <v>1500000</v>
      </c>
      <c r="G288" s="50">
        <f t="shared" si="4"/>
        <v>172351591</v>
      </c>
      <c r="H288" s="49"/>
    </row>
    <row r="289" spans="1:8" ht="15">
      <c r="A289" s="73">
        <v>284</v>
      </c>
      <c r="B289" s="94" t="s">
        <v>388</v>
      </c>
      <c r="C289" s="95" t="s">
        <v>28</v>
      </c>
      <c r="D289" s="127" t="s">
        <v>392</v>
      </c>
      <c r="E289" s="50"/>
      <c r="F289" s="50">
        <v>2580000</v>
      </c>
      <c r="G289" s="50">
        <f t="shared" si="4"/>
        <v>169771591</v>
      </c>
      <c r="H289" s="49"/>
    </row>
    <row r="290" spans="1:8" ht="15">
      <c r="A290" s="73">
        <v>285</v>
      </c>
      <c r="B290" s="48" t="s">
        <v>389</v>
      </c>
      <c r="C290" s="47" t="s">
        <v>373</v>
      </c>
      <c r="D290" s="127" t="s">
        <v>390</v>
      </c>
      <c r="E290" s="50"/>
      <c r="F290" s="50">
        <v>1750000</v>
      </c>
      <c r="G290" s="50">
        <f t="shared" si="4"/>
        <v>168021591</v>
      </c>
      <c r="H290" s="49"/>
    </row>
    <row r="291" spans="1:8" ht="15">
      <c r="A291" s="73">
        <v>286</v>
      </c>
      <c r="B291" s="48" t="s">
        <v>391</v>
      </c>
      <c r="C291" s="47" t="s">
        <v>28</v>
      </c>
      <c r="D291" s="127" t="s">
        <v>393</v>
      </c>
      <c r="E291" s="50"/>
      <c r="F291" s="50">
        <v>300000</v>
      </c>
      <c r="G291" s="50">
        <f t="shared" si="4"/>
        <v>167721591</v>
      </c>
      <c r="H291" s="49"/>
    </row>
    <row r="292" spans="1:8" ht="15">
      <c r="A292" s="73">
        <v>287</v>
      </c>
      <c r="B292" s="48" t="s">
        <v>391</v>
      </c>
      <c r="C292" s="47" t="s">
        <v>28</v>
      </c>
      <c r="D292" s="127" t="s">
        <v>394</v>
      </c>
      <c r="E292" s="50"/>
      <c r="F292" s="50">
        <v>300000</v>
      </c>
      <c r="G292" s="50">
        <f t="shared" si="4"/>
        <v>167421591</v>
      </c>
      <c r="H292" s="49"/>
    </row>
    <row r="293" spans="1:8" ht="15">
      <c r="A293" s="73">
        <v>288</v>
      </c>
      <c r="B293" s="48" t="s">
        <v>395</v>
      </c>
      <c r="C293" s="47" t="s">
        <v>349</v>
      </c>
      <c r="D293" s="127" t="s">
        <v>396</v>
      </c>
      <c r="E293" s="50"/>
      <c r="F293" s="50">
        <v>3150000</v>
      </c>
      <c r="G293" s="50">
        <f t="shared" si="4"/>
        <v>164271591</v>
      </c>
      <c r="H293" s="49"/>
    </row>
    <row r="294" spans="1:8" ht="15">
      <c r="A294" s="73">
        <v>289</v>
      </c>
      <c r="B294" s="48" t="s">
        <v>397</v>
      </c>
      <c r="C294" s="47" t="s">
        <v>398</v>
      </c>
      <c r="D294" s="127" t="s">
        <v>399</v>
      </c>
      <c r="E294" s="50"/>
      <c r="F294" s="186">
        <v>3900000</v>
      </c>
      <c r="G294" s="50">
        <f t="shared" si="4"/>
        <v>160371591</v>
      </c>
      <c r="H294" s="49"/>
    </row>
    <row r="295" spans="1:8" ht="15">
      <c r="A295" s="73">
        <v>290</v>
      </c>
      <c r="B295" s="48" t="s">
        <v>397</v>
      </c>
      <c r="C295" s="47" t="s">
        <v>398</v>
      </c>
      <c r="D295" s="128" t="s">
        <v>400</v>
      </c>
      <c r="E295" s="50"/>
      <c r="F295" s="187"/>
      <c r="G295" s="50">
        <f t="shared" si="4"/>
        <v>160371591</v>
      </c>
      <c r="H295" s="49"/>
    </row>
    <row r="296" spans="1:8" ht="15">
      <c r="A296" s="73">
        <v>291</v>
      </c>
      <c r="B296" s="48" t="s">
        <v>397</v>
      </c>
      <c r="C296" s="47" t="s">
        <v>398</v>
      </c>
      <c r="D296" s="128" t="s">
        <v>401</v>
      </c>
      <c r="E296" s="50"/>
      <c r="F296" s="187"/>
      <c r="G296" s="50">
        <f t="shared" si="4"/>
        <v>160371591</v>
      </c>
      <c r="H296" s="49"/>
    </row>
    <row r="297" spans="1:8" ht="15">
      <c r="A297" s="73">
        <v>292</v>
      </c>
      <c r="B297" s="48" t="s">
        <v>397</v>
      </c>
      <c r="C297" s="47" t="s">
        <v>398</v>
      </c>
      <c r="D297" s="127" t="s">
        <v>402</v>
      </c>
      <c r="E297" s="50"/>
      <c r="F297" s="188"/>
      <c r="G297" s="50">
        <f t="shared" si="4"/>
        <v>160371591</v>
      </c>
      <c r="H297" s="49"/>
    </row>
    <row r="298" spans="1:8" ht="15">
      <c r="A298" s="73">
        <v>293</v>
      </c>
      <c r="B298" s="48" t="s">
        <v>397</v>
      </c>
      <c r="C298" s="47" t="s">
        <v>403</v>
      </c>
      <c r="D298" s="127" t="s">
        <v>404</v>
      </c>
      <c r="E298" s="50"/>
      <c r="F298" s="50">
        <v>2150000</v>
      </c>
      <c r="G298" s="50">
        <f t="shared" si="4"/>
        <v>158221591</v>
      </c>
      <c r="H298" s="49"/>
    </row>
    <row r="299" spans="1:8" ht="15">
      <c r="A299" s="73">
        <v>294</v>
      </c>
      <c r="B299" s="48" t="s">
        <v>384</v>
      </c>
      <c r="C299" s="47" t="s">
        <v>405</v>
      </c>
      <c r="D299" s="127" t="s">
        <v>406</v>
      </c>
      <c r="E299" s="50"/>
      <c r="F299" s="186">
        <v>115000</v>
      </c>
      <c r="G299" s="50">
        <f t="shared" si="4"/>
        <v>158106591</v>
      </c>
      <c r="H299" s="49"/>
    </row>
    <row r="300" spans="1:8" ht="15">
      <c r="A300" s="73">
        <v>295</v>
      </c>
      <c r="B300" s="48" t="s">
        <v>384</v>
      </c>
      <c r="C300" s="47" t="s">
        <v>405</v>
      </c>
      <c r="D300" s="127" t="s">
        <v>407</v>
      </c>
      <c r="E300" s="50"/>
      <c r="F300" s="188"/>
      <c r="G300" s="50">
        <f t="shared" si="4"/>
        <v>158106591</v>
      </c>
      <c r="H300" s="49"/>
    </row>
    <row r="301" spans="1:8" ht="15">
      <c r="A301" s="73">
        <v>296</v>
      </c>
      <c r="B301" s="48" t="s">
        <v>408</v>
      </c>
      <c r="C301" s="47" t="s">
        <v>411</v>
      </c>
      <c r="D301" s="130" t="s">
        <v>414</v>
      </c>
      <c r="E301" s="50"/>
      <c r="F301" s="186">
        <v>4700000</v>
      </c>
      <c r="G301" s="50">
        <f t="shared" si="4"/>
        <v>153406591</v>
      </c>
      <c r="H301" s="49"/>
    </row>
    <row r="302" spans="1:8" ht="15">
      <c r="A302" s="73">
        <v>297</v>
      </c>
      <c r="B302" s="48" t="s">
        <v>408</v>
      </c>
      <c r="C302" s="47" t="s">
        <v>411</v>
      </c>
      <c r="D302" s="127" t="s">
        <v>409</v>
      </c>
      <c r="E302" s="50"/>
      <c r="F302" s="187"/>
      <c r="G302" s="50">
        <f t="shared" si="4"/>
        <v>153406591</v>
      </c>
      <c r="H302" s="49"/>
    </row>
    <row r="303" spans="1:8" ht="15">
      <c r="A303" s="73">
        <v>298</v>
      </c>
      <c r="B303" s="48" t="s">
        <v>408</v>
      </c>
      <c r="C303" s="47" t="s">
        <v>411</v>
      </c>
      <c r="D303" s="127" t="s">
        <v>410</v>
      </c>
      <c r="E303" s="50"/>
      <c r="F303" s="188"/>
      <c r="G303" s="50">
        <f t="shared" si="4"/>
        <v>153406591</v>
      </c>
      <c r="H303" s="49"/>
    </row>
    <row r="304" spans="1:8" ht="15">
      <c r="A304" s="73">
        <v>299</v>
      </c>
      <c r="B304" s="48" t="s">
        <v>408</v>
      </c>
      <c r="C304" s="47" t="s">
        <v>411</v>
      </c>
      <c r="D304" s="127" t="s">
        <v>412</v>
      </c>
      <c r="E304" s="50"/>
      <c r="F304" s="86">
        <v>340000</v>
      </c>
      <c r="G304" s="50">
        <f t="shared" si="4"/>
        <v>153066591</v>
      </c>
      <c r="H304" s="49"/>
    </row>
    <row r="305" spans="1:8" ht="15">
      <c r="A305" s="73">
        <v>300</v>
      </c>
      <c r="B305" s="48" t="s">
        <v>408</v>
      </c>
      <c r="C305" s="47" t="s">
        <v>411</v>
      </c>
      <c r="D305" s="127" t="s">
        <v>413</v>
      </c>
      <c r="E305" s="50"/>
      <c r="F305" s="89">
        <v>840000</v>
      </c>
      <c r="G305" s="50">
        <f t="shared" si="4"/>
        <v>152226591</v>
      </c>
      <c r="H305" s="49"/>
    </row>
    <row r="306" spans="1:8" ht="15">
      <c r="A306" s="73">
        <v>301</v>
      </c>
      <c r="B306" s="48" t="s">
        <v>408</v>
      </c>
      <c r="C306" s="47" t="s">
        <v>411</v>
      </c>
      <c r="D306" s="127" t="s">
        <v>415</v>
      </c>
      <c r="E306" s="50"/>
      <c r="F306" s="50">
        <v>320000</v>
      </c>
      <c r="G306" s="50">
        <f t="shared" si="4"/>
        <v>151906591</v>
      </c>
      <c r="H306" s="49"/>
    </row>
    <row r="307" spans="1:8" ht="15">
      <c r="A307" s="73">
        <v>302</v>
      </c>
      <c r="B307" s="48" t="s">
        <v>408</v>
      </c>
      <c r="C307" s="47" t="s">
        <v>411</v>
      </c>
      <c r="D307" s="127" t="s">
        <v>416</v>
      </c>
      <c r="E307" s="50"/>
      <c r="F307" s="50">
        <v>420000</v>
      </c>
      <c r="G307" s="50">
        <f t="shared" si="4"/>
        <v>151486591</v>
      </c>
      <c r="H307" s="49"/>
    </row>
    <row r="308" spans="1:8" ht="15">
      <c r="A308" s="73">
        <v>303</v>
      </c>
      <c r="B308" s="48" t="s">
        <v>408</v>
      </c>
      <c r="C308" s="47" t="s">
        <v>411</v>
      </c>
      <c r="D308" s="127" t="s">
        <v>417</v>
      </c>
      <c r="E308" s="50"/>
      <c r="F308" s="50">
        <v>400000</v>
      </c>
      <c r="G308" s="50">
        <f t="shared" si="4"/>
        <v>151086591</v>
      </c>
      <c r="H308" s="49"/>
    </row>
    <row r="309" spans="1:8" ht="15">
      <c r="A309" s="73">
        <v>304</v>
      </c>
      <c r="B309" s="48" t="s">
        <v>408</v>
      </c>
      <c r="C309" s="47" t="s">
        <v>411</v>
      </c>
      <c r="D309" s="127" t="s">
        <v>418</v>
      </c>
      <c r="E309" s="50"/>
      <c r="F309" s="50">
        <v>320000</v>
      </c>
      <c r="G309" s="50">
        <f t="shared" si="4"/>
        <v>150766591</v>
      </c>
      <c r="H309" s="49"/>
    </row>
    <row r="310" spans="1:8" ht="15">
      <c r="A310" s="73">
        <v>305</v>
      </c>
      <c r="B310" s="48" t="s">
        <v>408</v>
      </c>
      <c r="C310" s="47" t="s">
        <v>347</v>
      </c>
      <c r="D310" s="127" t="s">
        <v>419</v>
      </c>
      <c r="E310" s="50"/>
      <c r="F310" s="50">
        <v>390000</v>
      </c>
      <c r="G310" s="50">
        <f t="shared" si="4"/>
        <v>150376591</v>
      </c>
      <c r="H310" s="49"/>
    </row>
    <row r="311" spans="1:8" ht="15">
      <c r="A311" s="73">
        <v>306</v>
      </c>
      <c r="B311" s="48" t="s">
        <v>420</v>
      </c>
      <c r="C311" s="47" t="s">
        <v>411</v>
      </c>
      <c r="D311" s="127" t="s">
        <v>421</v>
      </c>
      <c r="E311" s="50"/>
      <c r="F311" s="50">
        <v>1300000</v>
      </c>
      <c r="G311" s="50">
        <f t="shared" si="4"/>
        <v>149076591</v>
      </c>
      <c r="H311" s="49"/>
    </row>
    <row r="312" spans="1:8" ht="15">
      <c r="A312" s="73">
        <v>307</v>
      </c>
      <c r="B312" s="48" t="s">
        <v>420</v>
      </c>
      <c r="C312" s="47" t="s">
        <v>411</v>
      </c>
      <c r="D312" s="127" t="s">
        <v>422</v>
      </c>
      <c r="E312" s="50"/>
      <c r="F312" s="50">
        <v>660000</v>
      </c>
      <c r="G312" s="50">
        <f t="shared" si="4"/>
        <v>148416591</v>
      </c>
      <c r="H312" s="49"/>
    </row>
    <row r="313" spans="1:8" ht="15">
      <c r="A313" s="73">
        <v>308</v>
      </c>
      <c r="B313" s="48" t="s">
        <v>420</v>
      </c>
      <c r="C313" s="47" t="s">
        <v>411</v>
      </c>
      <c r="D313" s="127" t="s">
        <v>423</v>
      </c>
      <c r="E313" s="50"/>
      <c r="F313" s="50">
        <v>220000</v>
      </c>
      <c r="G313" s="50">
        <f t="shared" si="4"/>
        <v>148196591</v>
      </c>
      <c r="H313" s="49"/>
    </row>
    <row r="314" spans="1:8" ht="15">
      <c r="A314" s="73">
        <v>309</v>
      </c>
      <c r="B314" s="48" t="s">
        <v>420</v>
      </c>
      <c r="C314" s="47" t="s">
        <v>411</v>
      </c>
      <c r="D314" s="127" t="s">
        <v>424</v>
      </c>
      <c r="E314" s="50"/>
      <c r="F314" s="50">
        <v>22000</v>
      </c>
      <c r="G314" s="50">
        <f t="shared" si="4"/>
        <v>148174591</v>
      </c>
      <c r="H314" s="49"/>
    </row>
    <row r="315" spans="1:8" ht="15">
      <c r="A315" s="73">
        <v>310</v>
      </c>
      <c r="B315" s="48" t="s">
        <v>420</v>
      </c>
      <c r="C315" s="47" t="s">
        <v>411</v>
      </c>
      <c r="D315" s="127" t="s">
        <v>425</v>
      </c>
      <c r="E315" s="50"/>
      <c r="F315" s="50">
        <v>140000</v>
      </c>
      <c r="G315" s="50">
        <f t="shared" si="4"/>
        <v>148034591</v>
      </c>
      <c r="H315" s="49"/>
    </row>
    <row r="316" spans="1:8" ht="15">
      <c r="A316" s="73">
        <v>311</v>
      </c>
      <c r="B316" s="48" t="s">
        <v>420</v>
      </c>
      <c r="C316" s="47" t="s">
        <v>411</v>
      </c>
      <c r="D316" s="127" t="s">
        <v>436</v>
      </c>
      <c r="E316" s="50"/>
      <c r="F316" s="50">
        <v>624000</v>
      </c>
      <c r="G316" s="50">
        <f t="shared" si="4"/>
        <v>147410591</v>
      </c>
      <c r="H316" s="49"/>
    </row>
    <row r="317" spans="1:8" ht="15">
      <c r="A317" s="73">
        <v>312</v>
      </c>
      <c r="B317" s="48" t="s">
        <v>420</v>
      </c>
      <c r="C317" s="47" t="s">
        <v>488</v>
      </c>
      <c r="D317" s="130" t="s">
        <v>489</v>
      </c>
      <c r="E317" s="50"/>
      <c r="F317" s="186">
        <v>900000</v>
      </c>
      <c r="G317" s="50">
        <f t="shared" si="4"/>
        <v>146510591</v>
      </c>
      <c r="H317" s="49"/>
    </row>
    <row r="318" spans="1:8" ht="15">
      <c r="A318" s="73">
        <v>313</v>
      </c>
      <c r="B318" s="48" t="s">
        <v>420</v>
      </c>
      <c r="C318" s="47" t="s">
        <v>403</v>
      </c>
      <c r="D318" s="130" t="s">
        <v>489</v>
      </c>
      <c r="E318" s="50"/>
      <c r="F318" s="188"/>
      <c r="G318" s="50">
        <f t="shared" si="4"/>
        <v>146510591</v>
      </c>
      <c r="H318" s="49"/>
    </row>
    <row r="319" spans="1:8" ht="15">
      <c r="A319" s="73">
        <v>314</v>
      </c>
      <c r="B319" s="48" t="s">
        <v>420</v>
      </c>
      <c r="C319" s="47" t="s">
        <v>411</v>
      </c>
      <c r="D319" s="127" t="s">
        <v>426</v>
      </c>
      <c r="E319" s="50"/>
      <c r="F319" s="50">
        <v>768000</v>
      </c>
      <c r="G319" s="50">
        <f t="shared" si="4"/>
        <v>145742591</v>
      </c>
      <c r="H319" s="49"/>
    </row>
    <row r="320" spans="1:8" ht="15">
      <c r="A320" s="73">
        <v>315</v>
      </c>
      <c r="B320" s="48" t="s">
        <v>420</v>
      </c>
      <c r="C320" s="47" t="s">
        <v>411</v>
      </c>
      <c r="D320" s="127" t="s">
        <v>427</v>
      </c>
      <c r="E320" s="50"/>
      <c r="F320" s="50">
        <v>120000</v>
      </c>
      <c r="G320" s="50">
        <f t="shared" si="4"/>
        <v>145622591</v>
      </c>
      <c r="H320" s="49"/>
    </row>
    <row r="321" spans="1:8" ht="15">
      <c r="A321" s="73">
        <v>316</v>
      </c>
      <c r="B321" s="48" t="s">
        <v>420</v>
      </c>
      <c r="C321" s="47" t="s">
        <v>411</v>
      </c>
      <c r="D321" s="130" t="s">
        <v>429</v>
      </c>
      <c r="E321" s="50"/>
      <c r="F321" s="50">
        <v>312000</v>
      </c>
      <c r="G321" s="50">
        <f t="shared" si="4"/>
        <v>145310591</v>
      </c>
      <c r="H321" s="49"/>
    </row>
    <row r="322" spans="1:8" ht="15">
      <c r="A322" s="73">
        <v>317</v>
      </c>
      <c r="B322" s="48" t="s">
        <v>420</v>
      </c>
      <c r="C322" s="47" t="s">
        <v>411</v>
      </c>
      <c r="D322" s="130" t="s">
        <v>428</v>
      </c>
      <c r="E322" s="50"/>
      <c r="F322" s="50">
        <v>450000</v>
      </c>
      <c r="G322" s="50">
        <f t="shared" si="4"/>
        <v>144860591</v>
      </c>
      <c r="H322" s="49"/>
    </row>
    <row r="323" spans="1:8" ht="15">
      <c r="A323" s="73">
        <v>318</v>
      </c>
      <c r="B323" s="48" t="s">
        <v>430</v>
      </c>
      <c r="C323" s="47" t="s">
        <v>431</v>
      </c>
      <c r="D323" s="127" t="s">
        <v>432</v>
      </c>
      <c r="E323" s="50"/>
      <c r="F323" s="50">
        <v>1750000</v>
      </c>
      <c r="G323" s="50">
        <f t="shared" si="4"/>
        <v>143110591</v>
      </c>
      <c r="H323" s="49"/>
    </row>
    <row r="324" spans="1:8" ht="15">
      <c r="A324" s="73">
        <v>319</v>
      </c>
      <c r="B324" s="48" t="s">
        <v>430</v>
      </c>
      <c r="C324" s="47" t="s">
        <v>431</v>
      </c>
      <c r="D324" s="127" t="s">
        <v>433</v>
      </c>
      <c r="E324" s="50"/>
      <c r="F324" s="50">
        <v>4500000</v>
      </c>
      <c r="G324" s="50">
        <f t="shared" si="4"/>
        <v>138610591</v>
      </c>
      <c r="H324" s="49"/>
    </row>
    <row r="325" spans="1:8" ht="15">
      <c r="A325" s="73">
        <v>320</v>
      </c>
      <c r="B325" s="48" t="s">
        <v>430</v>
      </c>
      <c r="C325" s="47" t="s">
        <v>431</v>
      </c>
      <c r="D325" s="130" t="s">
        <v>514</v>
      </c>
      <c r="E325" s="50"/>
      <c r="F325" s="50">
        <v>400000</v>
      </c>
      <c r="G325" s="50">
        <f t="shared" si="4"/>
        <v>138210591</v>
      </c>
      <c r="H325" s="49"/>
    </row>
    <row r="326" spans="1:8" ht="15">
      <c r="A326" s="73">
        <v>321</v>
      </c>
      <c r="B326" s="48" t="s">
        <v>430</v>
      </c>
      <c r="C326" s="47" t="s">
        <v>434</v>
      </c>
      <c r="D326" s="127" t="s">
        <v>435</v>
      </c>
      <c r="E326" s="50"/>
      <c r="F326" s="50">
        <v>3926000</v>
      </c>
      <c r="G326" s="50">
        <f t="shared" si="4"/>
        <v>134284591</v>
      </c>
      <c r="H326" s="49"/>
    </row>
    <row r="327" spans="1:8" ht="15">
      <c r="A327" s="73">
        <v>322</v>
      </c>
      <c r="B327" s="48" t="s">
        <v>430</v>
      </c>
      <c r="C327" s="47" t="s">
        <v>28</v>
      </c>
      <c r="D327" s="127" t="s">
        <v>73</v>
      </c>
      <c r="E327" s="50"/>
      <c r="F327" s="50">
        <v>700000</v>
      </c>
      <c r="G327" s="50">
        <f t="shared" si="4"/>
        <v>133584591</v>
      </c>
      <c r="H327" s="49"/>
    </row>
    <row r="328" spans="1:8" ht="15">
      <c r="A328" s="73">
        <v>323</v>
      </c>
      <c r="B328" s="48" t="s">
        <v>430</v>
      </c>
      <c r="C328" s="47" t="s">
        <v>437</v>
      </c>
      <c r="D328" s="127" t="s">
        <v>438</v>
      </c>
      <c r="E328" s="50"/>
      <c r="F328" s="186">
        <v>1339745</v>
      </c>
      <c r="G328" s="50">
        <f t="shared" si="4"/>
        <v>132244846</v>
      </c>
      <c r="H328" s="49"/>
    </row>
    <row r="329" spans="1:8" ht="15">
      <c r="A329" s="73">
        <v>324</v>
      </c>
      <c r="B329" s="48" t="s">
        <v>430</v>
      </c>
      <c r="C329" s="47" t="s">
        <v>437</v>
      </c>
      <c r="D329" s="127" t="s">
        <v>439</v>
      </c>
      <c r="E329" s="50"/>
      <c r="F329" s="187"/>
      <c r="G329" s="50">
        <f t="shared" ref="G329:G392" si="5">G328+E329-F329</f>
        <v>132244846</v>
      </c>
      <c r="H329" s="49"/>
    </row>
    <row r="330" spans="1:8" ht="15">
      <c r="A330" s="73">
        <v>325</v>
      </c>
      <c r="B330" s="48" t="s">
        <v>430</v>
      </c>
      <c r="C330" s="47" t="s">
        <v>437</v>
      </c>
      <c r="D330" s="127" t="s">
        <v>440</v>
      </c>
      <c r="E330" s="50"/>
      <c r="F330" s="188"/>
      <c r="G330" s="50">
        <f t="shared" si="5"/>
        <v>132244846</v>
      </c>
      <c r="H330" s="49"/>
    </row>
    <row r="331" spans="1:8" ht="15">
      <c r="A331" s="73">
        <v>326</v>
      </c>
      <c r="B331" s="48" t="s">
        <v>441</v>
      </c>
      <c r="C331" s="47" t="s">
        <v>28</v>
      </c>
      <c r="D331" s="127" t="s">
        <v>686</v>
      </c>
      <c r="E331" s="50"/>
      <c r="F331" s="50">
        <v>700000</v>
      </c>
      <c r="G331" s="50">
        <f t="shared" si="5"/>
        <v>131544846</v>
      </c>
      <c r="H331" s="49"/>
    </row>
    <row r="332" spans="1:8" ht="15">
      <c r="A332" s="73">
        <v>327</v>
      </c>
      <c r="B332" s="48" t="s">
        <v>441</v>
      </c>
      <c r="C332" s="47" t="s">
        <v>431</v>
      </c>
      <c r="D332" s="127" t="s">
        <v>442</v>
      </c>
      <c r="E332" s="50"/>
      <c r="F332" s="50">
        <v>2900000</v>
      </c>
      <c r="G332" s="50">
        <f t="shared" si="5"/>
        <v>128644846</v>
      </c>
      <c r="H332" s="49"/>
    </row>
    <row r="333" spans="1:8" ht="15">
      <c r="A333" s="73">
        <v>328</v>
      </c>
      <c r="B333" s="48" t="s">
        <v>441</v>
      </c>
      <c r="C333" s="47" t="s">
        <v>431</v>
      </c>
      <c r="D333" s="127" t="s">
        <v>443</v>
      </c>
      <c r="E333" s="50"/>
      <c r="F333" s="50">
        <v>65000</v>
      </c>
      <c r="G333" s="50">
        <f t="shared" si="5"/>
        <v>128579846</v>
      </c>
      <c r="H333" s="49"/>
    </row>
    <row r="334" spans="1:8" ht="15">
      <c r="A334" s="73">
        <v>329</v>
      </c>
      <c r="B334" s="48" t="s">
        <v>441</v>
      </c>
      <c r="C334" s="47" t="s">
        <v>431</v>
      </c>
      <c r="D334" s="127" t="s">
        <v>444</v>
      </c>
      <c r="E334" s="50"/>
      <c r="F334" s="50">
        <v>80000</v>
      </c>
      <c r="G334" s="50">
        <f t="shared" si="5"/>
        <v>128499846</v>
      </c>
      <c r="H334" s="49"/>
    </row>
    <row r="335" spans="1:8" ht="15">
      <c r="A335" s="73">
        <v>330</v>
      </c>
      <c r="B335" s="48" t="s">
        <v>441</v>
      </c>
      <c r="C335" s="47" t="s">
        <v>411</v>
      </c>
      <c r="D335" s="127" t="s">
        <v>445</v>
      </c>
      <c r="E335" s="50"/>
      <c r="F335" s="50">
        <v>7548000</v>
      </c>
      <c r="G335" s="50">
        <f t="shared" si="5"/>
        <v>120951846</v>
      </c>
      <c r="H335" s="49"/>
    </row>
    <row r="336" spans="1:8" ht="15">
      <c r="A336" s="73">
        <v>331</v>
      </c>
      <c r="B336" s="48" t="s">
        <v>441</v>
      </c>
      <c r="C336" s="47" t="s">
        <v>411</v>
      </c>
      <c r="D336" s="127" t="s">
        <v>446</v>
      </c>
      <c r="E336" s="50"/>
      <c r="F336" s="50">
        <v>2560000</v>
      </c>
      <c r="G336" s="50">
        <f t="shared" si="5"/>
        <v>118391846</v>
      </c>
      <c r="H336" s="49"/>
    </row>
    <row r="337" spans="1:8" ht="15">
      <c r="A337" s="73">
        <v>332</v>
      </c>
      <c r="B337" s="48" t="s">
        <v>441</v>
      </c>
      <c r="C337" s="47" t="s">
        <v>411</v>
      </c>
      <c r="D337" s="127" t="s">
        <v>447</v>
      </c>
      <c r="E337" s="50"/>
      <c r="F337" s="50">
        <v>1500000</v>
      </c>
      <c r="G337" s="50">
        <f t="shared" si="5"/>
        <v>116891846</v>
      </c>
      <c r="H337" s="49"/>
    </row>
    <row r="338" spans="1:8" ht="15">
      <c r="A338" s="73">
        <v>333</v>
      </c>
      <c r="B338" s="48" t="s">
        <v>441</v>
      </c>
      <c r="C338" s="47" t="s">
        <v>411</v>
      </c>
      <c r="D338" s="127" t="s">
        <v>448</v>
      </c>
      <c r="E338" s="50"/>
      <c r="F338" s="50">
        <v>1350000</v>
      </c>
      <c r="G338" s="50">
        <f t="shared" si="5"/>
        <v>115541846</v>
      </c>
      <c r="H338" s="49"/>
    </row>
    <row r="339" spans="1:8" ht="15">
      <c r="A339" s="73">
        <v>334</v>
      </c>
      <c r="B339" s="48" t="s">
        <v>441</v>
      </c>
      <c r="C339" s="47" t="s">
        <v>449</v>
      </c>
      <c r="D339" s="127" t="s">
        <v>450</v>
      </c>
      <c r="E339" s="50"/>
      <c r="F339" s="50">
        <v>950000</v>
      </c>
      <c r="G339" s="50">
        <f t="shared" si="5"/>
        <v>114591846</v>
      </c>
      <c r="H339" s="49"/>
    </row>
    <row r="340" spans="1:8" ht="15">
      <c r="A340" s="73">
        <v>335</v>
      </c>
      <c r="B340" s="48" t="s">
        <v>441</v>
      </c>
      <c r="C340" s="47" t="s">
        <v>431</v>
      </c>
      <c r="D340" s="130" t="s">
        <v>517</v>
      </c>
      <c r="E340" s="50"/>
      <c r="F340" s="50">
        <v>1325000</v>
      </c>
      <c r="G340" s="50">
        <f t="shared" si="5"/>
        <v>113266846</v>
      </c>
      <c r="H340" s="49"/>
    </row>
    <row r="341" spans="1:8" ht="15">
      <c r="A341" s="73">
        <v>336</v>
      </c>
      <c r="B341" s="48" t="s">
        <v>441</v>
      </c>
      <c r="C341" s="47" t="s">
        <v>451</v>
      </c>
      <c r="D341" s="127" t="s">
        <v>452</v>
      </c>
      <c r="E341" s="50"/>
      <c r="F341" s="186">
        <v>20160000</v>
      </c>
      <c r="G341" s="50">
        <f t="shared" si="5"/>
        <v>93106846</v>
      </c>
      <c r="H341" s="49"/>
    </row>
    <row r="342" spans="1:8" ht="15">
      <c r="A342" s="73">
        <v>337</v>
      </c>
      <c r="B342" s="48" t="s">
        <v>441</v>
      </c>
      <c r="C342" s="47" t="s">
        <v>451</v>
      </c>
      <c r="D342" s="127" t="s">
        <v>453</v>
      </c>
      <c r="E342" s="50"/>
      <c r="F342" s="187"/>
      <c r="G342" s="50">
        <f t="shared" si="5"/>
        <v>93106846</v>
      </c>
      <c r="H342" s="49"/>
    </row>
    <row r="343" spans="1:8" ht="15">
      <c r="A343" s="73">
        <v>338</v>
      </c>
      <c r="B343" s="48" t="s">
        <v>441</v>
      </c>
      <c r="C343" s="47" t="s">
        <v>451</v>
      </c>
      <c r="D343" s="127" t="s">
        <v>454</v>
      </c>
      <c r="E343" s="50"/>
      <c r="F343" s="187"/>
      <c r="G343" s="50">
        <f t="shared" si="5"/>
        <v>93106846</v>
      </c>
      <c r="H343" s="49"/>
    </row>
    <row r="344" spans="1:8" ht="15">
      <c r="A344" s="73">
        <v>339</v>
      </c>
      <c r="B344" s="48" t="s">
        <v>441</v>
      </c>
      <c r="C344" s="47" t="s">
        <v>451</v>
      </c>
      <c r="D344" s="127" t="s">
        <v>455</v>
      </c>
      <c r="E344" s="50"/>
      <c r="F344" s="187"/>
      <c r="G344" s="50">
        <f t="shared" si="5"/>
        <v>93106846</v>
      </c>
      <c r="H344" s="49"/>
    </row>
    <row r="345" spans="1:8" ht="15">
      <c r="A345" s="73">
        <v>340</v>
      </c>
      <c r="B345" s="48" t="s">
        <v>441</v>
      </c>
      <c r="C345" s="47" t="s">
        <v>451</v>
      </c>
      <c r="D345" s="127" t="s">
        <v>456</v>
      </c>
      <c r="E345" s="50"/>
      <c r="F345" s="188"/>
      <c r="G345" s="50">
        <f t="shared" si="5"/>
        <v>93106846</v>
      </c>
      <c r="H345" s="49"/>
    </row>
    <row r="346" spans="1:8" ht="15">
      <c r="A346" s="73">
        <v>341</v>
      </c>
      <c r="B346" s="48" t="s">
        <v>441</v>
      </c>
      <c r="C346" s="47" t="s">
        <v>451</v>
      </c>
      <c r="D346" s="130" t="s">
        <v>457</v>
      </c>
      <c r="E346" s="50"/>
      <c r="F346" s="50">
        <v>1326000</v>
      </c>
      <c r="G346" s="50">
        <f t="shared" si="5"/>
        <v>91780846</v>
      </c>
      <c r="H346" s="49"/>
    </row>
    <row r="347" spans="1:8" ht="15">
      <c r="A347" s="73">
        <v>342</v>
      </c>
      <c r="B347" s="48" t="s">
        <v>441</v>
      </c>
      <c r="C347" s="47" t="s">
        <v>451</v>
      </c>
      <c r="D347" s="127" t="s">
        <v>460</v>
      </c>
      <c r="E347" s="50"/>
      <c r="F347" s="50">
        <v>1494000</v>
      </c>
      <c r="G347" s="50">
        <f t="shared" si="5"/>
        <v>90286846</v>
      </c>
      <c r="H347" s="49"/>
    </row>
    <row r="348" spans="1:8" ht="15">
      <c r="A348" s="73">
        <v>343</v>
      </c>
      <c r="B348" s="48" t="s">
        <v>441</v>
      </c>
      <c r="C348" s="47" t="s">
        <v>451</v>
      </c>
      <c r="D348" s="127" t="s">
        <v>458</v>
      </c>
      <c r="E348" s="50"/>
      <c r="F348" s="50">
        <v>650000</v>
      </c>
      <c r="G348" s="50">
        <f t="shared" si="5"/>
        <v>89636846</v>
      </c>
      <c r="H348" s="49"/>
    </row>
    <row r="349" spans="1:8" ht="15">
      <c r="A349" s="73">
        <v>344</v>
      </c>
      <c r="B349" s="48" t="s">
        <v>441</v>
      </c>
      <c r="C349" s="47" t="s">
        <v>451</v>
      </c>
      <c r="D349" s="127" t="s">
        <v>459</v>
      </c>
      <c r="E349" s="50"/>
      <c r="F349" s="50">
        <v>100000</v>
      </c>
      <c r="G349" s="50">
        <f t="shared" si="5"/>
        <v>89536846</v>
      </c>
      <c r="H349" s="49"/>
    </row>
    <row r="350" spans="1:8" ht="15">
      <c r="A350" s="73">
        <v>345</v>
      </c>
      <c r="B350" s="48" t="s">
        <v>441</v>
      </c>
      <c r="C350" s="47" t="s">
        <v>451</v>
      </c>
      <c r="D350" s="130" t="s">
        <v>461</v>
      </c>
      <c r="E350" s="50"/>
      <c r="F350" s="50">
        <v>360000</v>
      </c>
      <c r="G350" s="50">
        <f t="shared" si="5"/>
        <v>89176846</v>
      </c>
      <c r="H350" s="49"/>
    </row>
    <row r="351" spans="1:8" ht="15">
      <c r="A351" s="73">
        <v>346</v>
      </c>
      <c r="B351" s="48" t="s">
        <v>441</v>
      </c>
      <c r="C351" s="47" t="s">
        <v>451</v>
      </c>
      <c r="D351" s="130" t="s">
        <v>462</v>
      </c>
      <c r="E351" s="50"/>
      <c r="F351" s="50">
        <v>220000</v>
      </c>
      <c r="G351" s="50">
        <f t="shared" si="5"/>
        <v>88956846</v>
      </c>
      <c r="H351" s="49"/>
    </row>
    <row r="352" spans="1:8" ht="15">
      <c r="A352" s="73">
        <v>347</v>
      </c>
      <c r="B352" s="48" t="s">
        <v>441</v>
      </c>
      <c r="C352" s="47" t="s">
        <v>451</v>
      </c>
      <c r="D352" s="127" t="s">
        <v>463</v>
      </c>
      <c r="E352" s="50"/>
      <c r="F352" s="50">
        <v>2448000</v>
      </c>
      <c r="G352" s="50">
        <f t="shared" si="5"/>
        <v>86508846</v>
      </c>
      <c r="H352" s="49"/>
    </row>
    <row r="353" spans="1:8" ht="15">
      <c r="A353" s="73">
        <v>348</v>
      </c>
      <c r="B353" s="48" t="s">
        <v>441</v>
      </c>
      <c r="C353" s="47" t="s">
        <v>451</v>
      </c>
      <c r="D353" s="127" t="s">
        <v>464</v>
      </c>
      <c r="E353" s="50"/>
      <c r="F353" s="50">
        <v>1452000</v>
      </c>
      <c r="G353" s="50">
        <f t="shared" si="5"/>
        <v>85056846</v>
      </c>
      <c r="H353" s="49"/>
    </row>
    <row r="354" spans="1:8" ht="15">
      <c r="A354" s="73">
        <v>349</v>
      </c>
      <c r="B354" s="48" t="s">
        <v>441</v>
      </c>
      <c r="C354" s="47" t="s">
        <v>451</v>
      </c>
      <c r="D354" s="127" t="s">
        <v>465</v>
      </c>
      <c r="E354" s="50"/>
      <c r="F354" s="50">
        <v>60000</v>
      </c>
      <c r="G354" s="50">
        <f t="shared" si="5"/>
        <v>84996846</v>
      </c>
      <c r="H354" s="49"/>
    </row>
    <row r="355" spans="1:8" ht="15">
      <c r="A355" s="73">
        <v>350</v>
      </c>
      <c r="B355" s="48" t="s">
        <v>441</v>
      </c>
      <c r="C355" s="47" t="s">
        <v>451</v>
      </c>
      <c r="D355" s="127" t="s">
        <v>466</v>
      </c>
      <c r="E355" s="50"/>
      <c r="F355" s="50">
        <v>40000</v>
      </c>
      <c r="G355" s="50">
        <f t="shared" si="5"/>
        <v>84956846</v>
      </c>
      <c r="H355" s="49"/>
    </row>
    <row r="356" spans="1:8" ht="15">
      <c r="A356" s="73">
        <v>351</v>
      </c>
      <c r="B356" s="48" t="s">
        <v>441</v>
      </c>
      <c r="C356" s="47" t="s">
        <v>451</v>
      </c>
      <c r="D356" s="127" t="s">
        <v>467</v>
      </c>
      <c r="E356" s="50"/>
      <c r="F356" s="50">
        <v>5050000</v>
      </c>
      <c r="G356" s="50">
        <f t="shared" si="5"/>
        <v>79906846</v>
      </c>
      <c r="H356" s="49"/>
    </row>
    <row r="357" spans="1:8" ht="15">
      <c r="A357" s="73">
        <v>352</v>
      </c>
      <c r="B357" s="48" t="s">
        <v>441</v>
      </c>
      <c r="C357" s="47" t="s">
        <v>451</v>
      </c>
      <c r="D357" s="127" t="s">
        <v>468</v>
      </c>
      <c r="E357" s="50"/>
      <c r="F357" s="50">
        <v>90000</v>
      </c>
      <c r="G357" s="50">
        <f t="shared" si="5"/>
        <v>79816846</v>
      </c>
      <c r="H357" s="49"/>
    </row>
    <row r="358" spans="1:8" ht="15">
      <c r="A358" s="73">
        <v>353</v>
      </c>
      <c r="B358" s="48" t="s">
        <v>441</v>
      </c>
      <c r="C358" s="47" t="s">
        <v>451</v>
      </c>
      <c r="D358" s="127" t="s">
        <v>469</v>
      </c>
      <c r="E358" s="50"/>
      <c r="F358" s="50">
        <v>40000</v>
      </c>
      <c r="G358" s="50">
        <f t="shared" si="5"/>
        <v>79776846</v>
      </c>
      <c r="H358" s="49"/>
    </row>
    <row r="359" spans="1:8" ht="15">
      <c r="A359" s="73">
        <v>354</v>
      </c>
      <c r="B359" s="48" t="s">
        <v>441</v>
      </c>
      <c r="C359" s="47" t="s">
        <v>451</v>
      </c>
      <c r="D359" s="127" t="s">
        <v>470</v>
      </c>
      <c r="E359" s="50"/>
      <c r="F359" s="50">
        <v>70000</v>
      </c>
      <c r="G359" s="50">
        <f t="shared" si="5"/>
        <v>79706846</v>
      </c>
      <c r="H359" s="49"/>
    </row>
    <row r="360" spans="1:8" ht="15">
      <c r="A360" s="73">
        <v>355</v>
      </c>
      <c r="B360" s="48" t="s">
        <v>441</v>
      </c>
      <c r="C360" s="47" t="s">
        <v>451</v>
      </c>
      <c r="D360" s="130" t="s">
        <v>515</v>
      </c>
      <c r="E360" s="50"/>
      <c r="F360" s="50">
        <v>187500</v>
      </c>
      <c r="G360" s="50">
        <f t="shared" si="5"/>
        <v>79519346</v>
      </c>
      <c r="H360" s="49"/>
    </row>
    <row r="361" spans="1:8" ht="15">
      <c r="A361" s="73">
        <v>356</v>
      </c>
      <c r="B361" s="48" t="s">
        <v>441</v>
      </c>
      <c r="C361" s="47" t="s">
        <v>451</v>
      </c>
      <c r="D361" s="127" t="s">
        <v>471</v>
      </c>
      <c r="E361" s="50"/>
      <c r="F361" s="50">
        <v>60000</v>
      </c>
      <c r="G361" s="50">
        <f t="shared" si="5"/>
        <v>79459346</v>
      </c>
      <c r="H361" s="49"/>
    </row>
    <row r="362" spans="1:8" ht="15">
      <c r="A362" s="73">
        <v>357</v>
      </c>
      <c r="B362" s="48" t="s">
        <v>441</v>
      </c>
      <c r="C362" s="47" t="s">
        <v>451</v>
      </c>
      <c r="D362" s="127" t="s">
        <v>472</v>
      </c>
      <c r="E362" s="50"/>
      <c r="F362" s="50">
        <v>130000</v>
      </c>
      <c r="G362" s="50">
        <f t="shared" si="5"/>
        <v>79329346</v>
      </c>
      <c r="H362" s="49"/>
    </row>
    <row r="363" spans="1:8" ht="15">
      <c r="A363" s="73">
        <v>358</v>
      </c>
      <c r="B363" s="48" t="s">
        <v>441</v>
      </c>
      <c r="C363" s="47" t="s">
        <v>451</v>
      </c>
      <c r="D363" s="127" t="s">
        <v>473</v>
      </c>
      <c r="E363" s="50"/>
      <c r="F363" s="50">
        <v>150000</v>
      </c>
      <c r="G363" s="50">
        <f t="shared" si="5"/>
        <v>79179346</v>
      </c>
      <c r="H363" s="49"/>
    </row>
    <row r="364" spans="1:8" ht="15">
      <c r="A364" s="73">
        <v>359</v>
      </c>
      <c r="B364" s="48" t="s">
        <v>441</v>
      </c>
      <c r="C364" s="47" t="s">
        <v>451</v>
      </c>
      <c r="D364" s="127" t="s">
        <v>474</v>
      </c>
      <c r="E364" s="50"/>
      <c r="F364" s="50">
        <v>130000</v>
      </c>
      <c r="G364" s="50">
        <f t="shared" si="5"/>
        <v>79049346</v>
      </c>
      <c r="H364" s="49"/>
    </row>
    <row r="365" spans="1:8" ht="15">
      <c r="A365" s="73">
        <v>360</v>
      </c>
      <c r="B365" s="48" t="s">
        <v>441</v>
      </c>
      <c r="C365" s="47" t="s">
        <v>451</v>
      </c>
      <c r="D365" s="127" t="s">
        <v>475</v>
      </c>
      <c r="E365" s="50"/>
      <c r="F365" s="50">
        <v>390000</v>
      </c>
      <c r="G365" s="50">
        <f t="shared" si="5"/>
        <v>78659346</v>
      </c>
      <c r="H365" s="49"/>
    </row>
    <row r="366" spans="1:8" ht="15">
      <c r="A366" s="73">
        <v>361</v>
      </c>
      <c r="B366" s="48" t="s">
        <v>477</v>
      </c>
      <c r="C366" s="47" t="s">
        <v>437</v>
      </c>
      <c r="D366" s="127" t="s">
        <v>476</v>
      </c>
      <c r="E366" s="50"/>
      <c r="F366" s="50">
        <v>2245386</v>
      </c>
      <c r="G366" s="50">
        <f t="shared" si="5"/>
        <v>76413960</v>
      </c>
      <c r="H366" s="49"/>
    </row>
    <row r="367" spans="1:8" ht="15">
      <c r="A367" s="73">
        <v>362</v>
      </c>
      <c r="B367" s="48" t="s">
        <v>477</v>
      </c>
      <c r="C367" s="47" t="s">
        <v>437</v>
      </c>
      <c r="D367" s="127" t="s">
        <v>478</v>
      </c>
      <c r="E367" s="50"/>
      <c r="F367" s="186">
        <v>2003111</v>
      </c>
      <c r="G367" s="50">
        <f t="shared" si="5"/>
        <v>74410849</v>
      </c>
      <c r="H367" s="49"/>
    </row>
    <row r="368" spans="1:8" ht="15">
      <c r="A368" s="73">
        <v>363</v>
      </c>
      <c r="B368" s="48" t="s">
        <v>477</v>
      </c>
      <c r="C368" s="47" t="s">
        <v>437</v>
      </c>
      <c r="D368" s="127" t="s">
        <v>479</v>
      </c>
      <c r="E368" s="50"/>
      <c r="F368" s="188"/>
      <c r="G368" s="50">
        <f t="shared" si="5"/>
        <v>74410849</v>
      </c>
      <c r="H368" s="49"/>
    </row>
    <row r="369" spans="1:8" ht="15">
      <c r="A369" s="73">
        <v>364</v>
      </c>
      <c r="B369" s="48" t="s">
        <v>480</v>
      </c>
      <c r="C369" s="47" t="s">
        <v>451</v>
      </c>
      <c r="D369" s="127" t="s">
        <v>481</v>
      </c>
      <c r="E369" s="50"/>
      <c r="F369" s="50">
        <v>532000</v>
      </c>
      <c r="G369" s="50">
        <f t="shared" si="5"/>
        <v>73878849</v>
      </c>
      <c r="H369" s="49"/>
    </row>
    <row r="370" spans="1:8" ht="15">
      <c r="A370" s="73">
        <v>365</v>
      </c>
      <c r="B370" s="48" t="s">
        <v>480</v>
      </c>
      <c r="C370" s="47" t="s">
        <v>451</v>
      </c>
      <c r="D370" s="127" t="s">
        <v>482</v>
      </c>
      <c r="E370" s="50"/>
      <c r="F370" s="50">
        <v>150000</v>
      </c>
      <c r="G370" s="50">
        <f t="shared" si="5"/>
        <v>73728849</v>
      </c>
      <c r="H370" s="49"/>
    </row>
    <row r="371" spans="1:8" ht="15">
      <c r="A371" s="73">
        <v>366</v>
      </c>
      <c r="B371" s="48" t="s">
        <v>480</v>
      </c>
      <c r="C371" s="47" t="s">
        <v>451</v>
      </c>
      <c r="D371" s="127" t="s">
        <v>483</v>
      </c>
      <c r="E371" s="50"/>
      <c r="F371" s="50">
        <v>265000</v>
      </c>
      <c r="G371" s="50">
        <f t="shared" si="5"/>
        <v>73463849</v>
      </c>
      <c r="H371" s="49"/>
    </row>
    <row r="372" spans="1:8" ht="15">
      <c r="A372" s="73">
        <v>367</v>
      </c>
      <c r="B372" s="48" t="s">
        <v>480</v>
      </c>
      <c r="C372" s="47" t="s">
        <v>451</v>
      </c>
      <c r="D372" s="127" t="s">
        <v>484</v>
      </c>
      <c r="E372" s="50"/>
      <c r="F372" s="50">
        <v>65000</v>
      </c>
      <c r="G372" s="50">
        <f t="shared" si="5"/>
        <v>73398849</v>
      </c>
      <c r="H372" s="49"/>
    </row>
    <row r="373" spans="1:8" ht="15">
      <c r="A373" s="73">
        <v>368</v>
      </c>
      <c r="B373" s="48" t="s">
        <v>480</v>
      </c>
      <c r="C373" s="47" t="s">
        <v>451</v>
      </c>
      <c r="D373" s="127" t="s">
        <v>485</v>
      </c>
      <c r="E373" s="50"/>
      <c r="F373" s="50">
        <v>15000</v>
      </c>
      <c r="G373" s="50">
        <f t="shared" si="5"/>
        <v>73383849</v>
      </c>
      <c r="H373" s="49"/>
    </row>
    <row r="374" spans="1:8" ht="15">
      <c r="A374" s="73">
        <v>369</v>
      </c>
      <c r="B374" s="48" t="s">
        <v>480</v>
      </c>
      <c r="C374" s="47" t="s">
        <v>451</v>
      </c>
      <c r="D374" s="127" t="s">
        <v>486</v>
      </c>
      <c r="E374" s="50"/>
      <c r="F374" s="50">
        <v>125000</v>
      </c>
      <c r="G374" s="50">
        <f t="shared" si="5"/>
        <v>73258849</v>
      </c>
      <c r="H374" s="49"/>
    </row>
    <row r="375" spans="1:8" ht="15">
      <c r="A375" s="73">
        <v>370</v>
      </c>
      <c r="B375" s="48" t="s">
        <v>480</v>
      </c>
      <c r="C375" s="47" t="s">
        <v>451</v>
      </c>
      <c r="D375" s="127" t="s">
        <v>487</v>
      </c>
      <c r="E375" s="50"/>
      <c r="F375" s="50">
        <v>650000</v>
      </c>
      <c r="G375" s="50">
        <f t="shared" si="5"/>
        <v>72608849</v>
      </c>
      <c r="H375" s="49"/>
    </row>
    <row r="376" spans="1:8" ht="15">
      <c r="A376" s="73">
        <v>371</v>
      </c>
      <c r="B376" s="48"/>
      <c r="C376" s="47"/>
      <c r="D376" s="127"/>
      <c r="E376" s="50"/>
      <c r="F376" s="50"/>
      <c r="G376" s="50">
        <f t="shared" si="5"/>
        <v>72608849</v>
      </c>
      <c r="H376" s="49"/>
    </row>
    <row r="377" spans="1:8" ht="15">
      <c r="A377" s="73">
        <v>372</v>
      </c>
      <c r="B377" s="48" t="s">
        <v>518</v>
      </c>
      <c r="C377" s="47" t="s">
        <v>519</v>
      </c>
      <c r="D377" s="127" t="s">
        <v>520</v>
      </c>
      <c r="E377" s="50">
        <v>7300000</v>
      </c>
      <c r="F377" s="50"/>
      <c r="G377" s="50">
        <f t="shared" si="5"/>
        <v>79908849</v>
      </c>
      <c r="H377" s="49"/>
    </row>
    <row r="378" spans="1:8" ht="15">
      <c r="A378" s="73">
        <v>373</v>
      </c>
      <c r="B378" s="48" t="s">
        <v>518</v>
      </c>
      <c r="C378" s="47" t="s">
        <v>519</v>
      </c>
      <c r="D378" s="127" t="s">
        <v>522</v>
      </c>
      <c r="E378" s="50">
        <v>4300000</v>
      </c>
      <c r="F378" s="50"/>
      <c r="G378" s="50">
        <f t="shared" si="5"/>
        <v>84208849</v>
      </c>
      <c r="H378" s="49"/>
    </row>
    <row r="379" spans="1:8" ht="15">
      <c r="A379" s="73">
        <v>374</v>
      </c>
      <c r="B379" s="48" t="s">
        <v>518</v>
      </c>
      <c r="C379" s="47" t="s">
        <v>519</v>
      </c>
      <c r="D379" s="127" t="s">
        <v>523</v>
      </c>
      <c r="E379" s="50">
        <v>3500000</v>
      </c>
      <c r="F379" s="50"/>
      <c r="G379" s="50">
        <f t="shared" si="5"/>
        <v>87708849</v>
      </c>
      <c r="H379" s="49"/>
    </row>
    <row r="380" spans="1:8" ht="15">
      <c r="A380" s="73">
        <v>375</v>
      </c>
      <c r="B380" s="48" t="s">
        <v>518</v>
      </c>
      <c r="C380" s="47" t="s">
        <v>521</v>
      </c>
      <c r="D380" s="127" t="s">
        <v>524</v>
      </c>
      <c r="E380" s="50">
        <v>9000000</v>
      </c>
      <c r="F380" s="50"/>
      <c r="G380" s="50">
        <f t="shared" si="5"/>
        <v>96708849</v>
      </c>
      <c r="H380" s="49"/>
    </row>
    <row r="381" spans="1:8" ht="15">
      <c r="A381" s="73">
        <v>376</v>
      </c>
      <c r="B381" s="48" t="s">
        <v>518</v>
      </c>
      <c r="C381" s="47" t="s">
        <v>519</v>
      </c>
      <c r="D381" s="127" t="s">
        <v>525</v>
      </c>
      <c r="E381" s="50">
        <v>700000</v>
      </c>
      <c r="F381" s="50"/>
      <c r="G381" s="50">
        <f t="shared" si="5"/>
        <v>97408849</v>
      </c>
      <c r="H381" s="49"/>
    </row>
    <row r="382" spans="1:8" ht="15">
      <c r="A382" s="73">
        <v>377</v>
      </c>
      <c r="B382" s="48" t="s">
        <v>518</v>
      </c>
      <c r="C382" s="47" t="s">
        <v>519</v>
      </c>
      <c r="D382" s="127" t="s">
        <v>526</v>
      </c>
      <c r="E382" s="50">
        <v>2280000</v>
      </c>
      <c r="F382" s="50"/>
      <c r="G382" s="50">
        <f t="shared" si="5"/>
        <v>99688849</v>
      </c>
      <c r="H382" s="49"/>
    </row>
    <row r="383" spans="1:8" ht="15">
      <c r="A383" s="73">
        <v>378</v>
      </c>
      <c r="B383" s="48" t="s">
        <v>518</v>
      </c>
      <c r="C383" s="47" t="s">
        <v>519</v>
      </c>
      <c r="D383" s="127" t="s">
        <v>527</v>
      </c>
      <c r="E383" s="50">
        <v>1080000</v>
      </c>
      <c r="F383" s="50"/>
      <c r="G383" s="50">
        <f t="shared" si="5"/>
        <v>100768849</v>
      </c>
      <c r="H383" s="49"/>
    </row>
    <row r="384" spans="1:8" ht="15">
      <c r="A384" s="73">
        <v>379</v>
      </c>
      <c r="B384" s="48" t="s">
        <v>518</v>
      </c>
      <c r="C384" s="47" t="s">
        <v>519</v>
      </c>
      <c r="D384" s="127" t="s">
        <v>538</v>
      </c>
      <c r="E384" s="50">
        <v>875000</v>
      </c>
      <c r="F384" s="50"/>
      <c r="G384" s="50">
        <f t="shared" si="5"/>
        <v>101643849</v>
      </c>
      <c r="H384" s="49"/>
    </row>
    <row r="385" spans="1:8" ht="15">
      <c r="A385" s="73">
        <v>380</v>
      </c>
      <c r="B385" s="48" t="s">
        <v>518</v>
      </c>
      <c r="C385" s="47" t="s">
        <v>519</v>
      </c>
      <c r="D385" s="127" t="s">
        <v>528</v>
      </c>
      <c r="E385" s="50">
        <v>1000000</v>
      </c>
      <c r="F385" s="50"/>
      <c r="G385" s="50">
        <f t="shared" si="5"/>
        <v>102643849</v>
      </c>
      <c r="H385" s="49"/>
    </row>
    <row r="386" spans="1:8" ht="15">
      <c r="A386" s="73">
        <v>381</v>
      </c>
      <c r="B386" s="48" t="s">
        <v>518</v>
      </c>
      <c r="C386" s="47" t="s">
        <v>519</v>
      </c>
      <c r="D386" s="127" t="s">
        <v>529</v>
      </c>
      <c r="E386" s="50">
        <v>600000</v>
      </c>
      <c r="F386" s="50"/>
      <c r="G386" s="50">
        <f t="shared" si="5"/>
        <v>103243849</v>
      </c>
      <c r="H386" s="49"/>
    </row>
    <row r="387" spans="1:8" ht="15">
      <c r="A387" s="73">
        <v>382</v>
      </c>
      <c r="B387" s="48" t="s">
        <v>397</v>
      </c>
      <c r="C387" s="47" t="s">
        <v>494</v>
      </c>
      <c r="D387" s="127" t="s">
        <v>557</v>
      </c>
      <c r="E387" s="50"/>
      <c r="F387" s="50">
        <v>360000</v>
      </c>
      <c r="G387" s="50">
        <f t="shared" si="5"/>
        <v>102883849</v>
      </c>
      <c r="H387" s="49"/>
    </row>
    <row r="388" spans="1:8" ht="15">
      <c r="A388" s="73">
        <v>383</v>
      </c>
      <c r="B388" s="48" t="s">
        <v>397</v>
      </c>
      <c r="C388" s="47" t="s">
        <v>494</v>
      </c>
      <c r="D388" s="127" t="s">
        <v>558</v>
      </c>
      <c r="E388" s="50"/>
      <c r="F388" s="50">
        <v>80000</v>
      </c>
      <c r="G388" s="50">
        <f t="shared" si="5"/>
        <v>102803849</v>
      </c>
      <c r="H388" s="49"/>
    </row>
    <row r="389" spans="1:8" ht="15">
      <c r="A389" s="73">
        <v>384</v>
      </c>
      <c r="B389" s="48" t="s">
        <v>397</v>
      </c>
      <c r="C389" s="47" t="s">
        <v>494</v>
      </c>
      <c r="D389" s="130" t="s">
        <v>559</v>
      </c>
      <c r="E389" s="50"/>
      <c r="F389" s="50">
        <v>50000</v>
      </c>
      <c r="G389" s="50">
        <f t="shared" si="5"/>
        <v>102753849</v>
      </c>
      <c r="H389" s="49"/>
    </row>
    <row r="390" spans="1:8" ht="15">
      <c r="A390" s="73">
        <v>385</v>
      </c>
      <c r="B390" s="48" t="s">
        <v>397</v>
      </c>
      <c r="C390" s="47" t="s">
        <v>494</v>
      </c>
      <c r="D390" s="127" t="s">
        <v>561</v>
      </c>
      <c r="E390" s="50"/>
      <c r="F390" s="50">
        <v>20000</v>
      </c>
      <c r="G390" s="50">
        <f t="shared" si="5"/>
        <v>102733849</v>
      </c>
      <c r="H390" s="49"/>
    </row>
    <row r="391" spans="1:8" ht="15">
      <c r="A391" s="73">
        <v>386</v>
      </c>
      <c r="B391" s="48" t="s">
        <v>397</v>
      </c>
      <c r="C391" s="47" t="s">
        <v>494</v>
      </c>
      <c r="D391" s="127" t="s">
        <v>562</v>
      </c>
      <c r="E391" s="50"/>
      <c r="F391" s="50">
        <v>350000</v>
      </c>
      <c r="G391" s="50">
        <f t="shared" si="5"/>
        <v>102383849</v>
      </c>
      <c r="H391" s="49"/>
    </row>
    <row r="392" spans="1:8" ht="15">
      <c r="A392" s="73">
        <v>387</v>
      </c>
      <c r="B392" s="48" t="s">
        <v>408</v>
      </c>
      <c r="C392" s="47" t="s">
        <v>28</v>
      </c>
      <c r="D392" s="127" t="s">
        <v>560</v>
      </c>
      <c r="E392" s="50"/>
      <c r="F392" s="50">
        <v>80000</v>
      </c>
      <c r="G392" s="50">
        <f t="shared" si="5"/>
        <v>102303849</v>
      </c>
      <c r="H392" s="49"/>
    </row>
    <row r="393" spans="1:8" ht="15">
      <c r="A393" s="73">
        <v>388</v>
      </c>
      <c r="B393" s="48" t="s">
        <v>430</v>
      </c>
      <c r="C393" s="47" t="s">
        <v>411</v>
      </c>
      <c r="D393" s="127" t="s">
        <v>563</v>
      </c>
      <c r="E393" s="50"/>
      <c r="F393" s="50">
        <v>480000</v>
      </c>
      <c r="G393" s="50">
        <f t="shared" ref="G393:G456" si="6">G392+E393-F393</f>
        <v>101823849</v>
      </c>
      <c r="H393" s="49"/>
    </row>
    <row r="394" spans="1:8" ht="15">
      <c r="A394" s="73">
        <v>389</v>
      </c>
      <c r="B394" s="48" t="s">
        <v>430</v>
      </c>
      <c r="C394" s="47" t="s">
        <v>411</v>
      </c>
      <c r="D394" s="127" t="s">
        <v>564</v>
      </c>
      <c r="E394" s="50"/>
      <c r="F394" s="50">
        <v>150000</v>
      </c>
      <c r="G394" s="50">
        <f t="shared" si="6"/>
        <v>101673849</v>
      </c>
      <c r="H394" s="49"/>
    </row>
    <row r="395" spans="1:8" ht="15">
      <c r="A395" s="73">
        <v>390</v>
      </c>
      <c r="B395" s="48" t="s">
        <v>430</v>
      </c>
      <c r="C395" s="47" t="s">
        <v>411</v>
      </c>
      <c r="D395" s="127" t="s">
        <v>565</v>
      </c>
      <c r="E395" s="50"/>
      <c r="F395" s="50">
        <v>375000</v>
      </c>
      <c r="G395" s="50">
        <f t="shared" si="6"/>
        <v>101298849</v>
      </c>
      <c r="H395" s="49"/>
    </row>
    <row r="396" spans="1:8" ht="15">
      <c r="A396" s="73">
        <v>391</v>
      </c>
      <c r="B396" s="48" t="s">
        <v>477</v>
      </c>
      <c r="C396" s="95" t="s">
        <v>793</v>
      </c>
      <c r="D396" s="127" t="s">
        <v>566</v>
      </c>
      <c r="E396" s="50"/>
      <c r="F396" s="50">
        <v>95000</v>
      </c>
      <c r="G396" s="50">
        <f t="shared" si="6"/>
        <v>101203849</v>
      </c>
      <c r="H396" s="49"/>
    </row>
    <row r="397" spans="1:8" ht="15">
      <c r="A397" s="73">
        <v>392</v>
      </c>
      <c r="B397" s="48" t="s">
        <v>567</v>
      </c>
      <c r="C397" s="95" t="s">
        <v>58</v>
      </c>
      <c r="D397" s="130" t="s">
        <v>568</v>
      </c>
      <c r="E397" s="50"/>
      <c r="F397" s="50">
        <v>7000</v>
      </c>
      <c r="G397" s="50">
        <f t="shared" si="6"/>
        <v>101196849</v>
      </c>
      <c r="H397" s="49"/>
    </row>
    <row r="398" spans="1:8" ht="15">
      <c r="A398" s="73">
        <v>393</v>
      </c>
      <c r="B398" s="48" t="s">
        <v>569</v>
      </c>
      <c r="C398" s="95" t="s">
        <v>28</v>
      </c>
      <c r="D398" s="127" t="s">
        <v>570</v>
      </c>
      <c r="E398" s="50"/>
      <c r="F398" s="50">
        <v>100000</v>
      </c>
      <c r="G398" s="50">
        <f t="shared" si="6"/>
        <v>101096849</v>
      </c>
      <c r="H398" s="49"/>
    </row>
    <row r="399" spans="1:8" ht="15">
      <c r="A399" s="73">
        <v>394</v>
      </c>
      <c r="B399" s="48" t="s">
        <v>571</v>
      </c>
      <c r="C399" s="95" t="s">
        <v>654</v>
      </c>
      <c r="D399" s="127" t="s">
        <v>572</v>
      </c>
      <c r="E399" s="50"/>
      <c r="F399" s="50">
        <v>900000</v>
      </c>
      <c r="G399" s="50">
        <f t="shared" si="6"/>
        <v>100196849</v>
      </c>
      <c r="H399" s="49"/>
    </row>
    <row r="400" spans="1:8" ht="15">
      <c r="A400" s="73">
        <v>395</v>
      </c>
      <c r="B400" s="48" t="s">
        <v>571</v>
      </c>
      <c r="C400" s="95" t="s">
        <v>607</v>
      </c>
      <c r="D400" s="127" t="s">
        <v>573</v>
      </c>
      <c r="E400" s="50"/>
      <c r="F400" s="50">
        <v>540000</v>
      </c>
      <c r="G400" s="50">
        <f t="shared" si="6"/>
        <v>99656849</v>
      </c>
      <c r="H400" s="49"/>
    </row>
    <row r="401" spans="1:8" ht="15">
      <c r="A401" s="73">
        <v>396</v>
      </c>
      <c r="B401" s="48" t="s">
        <v>571</v>
      </c>
      <c r="C401" s="95" t="s">
        <v>594</v>
      </c>
      <c r="D401" s="127" t="s">
        <v>796</v>
      </c>
      <c r="E401" s="50"/>
      <c r="F401" s="50">
        <v>45000</v>
      </c>
      <c r="G401" s="50">
        <f t="shared" si="6"/>
        <v>99611849</v>
      </c>
      <c r="H401" s="49"/>
    </row>
    <row r="402" spans="1:8" ht="15">
      <c r="A402" s="73">
        <v>397</v>
      </c>
      <c r="B402" s="48" t="s">
        <v>571</v>
      </c>
      <c r="C402" s="95" t="s">
        <v>65</v>
      </c>
      <c r="D402" s="127" t="s">
        <v>574</v>
      </c>
      <c r="E402" s="50"/>
      <c r="F402" s="50">
        <v>120000</v>
      </c>
      <c r="G402" s="50">
        <f t="shared" si="6"/>
        <v>99491849</v>
      </c>
      <c r="H402" s="49"/>
    </row>
    <row r="403" spans="1:8" ht="15">
      <c r="A403" s="73">
        <v>398</v>
      </c>
      <c r="B403" s="48" t="s">
        <v>571</v>
      </c>
      <c r="C403" s="95" t="s">
        <v>411</v>
      </c>
      <c r="D403" s="127" t="s">
        <v>575</v>
      </c>
      <c r="E403" s="50"/>
      <c r="F403" s="50">
        <v>80000</v>
      </c>
      <c r="G403" s="50">
        <f t="shared" si="6"/>
        <v>99411849</v>
      </c>
      <c r="H403" s="49"/>
    </row>
    <row r="404" spans="1:8" ht="15">
      <c r="A404" s="73">
        <v>399</v>
      </c>
      <c r="B404" s="48" t="s">
        <v>571</v>
      </c>
      <c r="C404" s="95" t="s">
        <v>411</v>
      </c>
      <c r="D404" s="127" t="s">
        <v>576</v>
      </c>
      <c r="E404" s="50"/>
      <c r="F404" s="50">
        <v>82000</v>
      </c>
      <c r="G404" s="50">
        <f t="shared" si="6"/>
        <v>99329849</v>
      </c>
      <c r="H404" s="49"/>
    </row>
    <row r="405" spans="1:8" ht="15">
      <c r="A405" s="73">
        <v>400</v>
      </c>
      <c r="B405" s="48" t="s">
        <v>571</v>
      </c>
      <c r="C405" s="95" t="s">
        <v>594</v>
      </c>
      <c r="D405" s="130" t="s">
        <v>577</v>
      </c>
      <c r="E405" s="50"/>
      <c r="F405" s="50">
        <v>10000</v>
      </c>
      <c r="G405" s="50">
        <f t="shared" si="6"/>
        <v>99319849</v>
      </c>
      <c r="H405" s="49"/>
    </row>
    <row r="406" spans="1:8" ht="15">
      <c r="A406" s="73">
        <v>401</v>
      </c>
      <c r="B406" s="48" t="s">
        <v>571</v>
      </c>
      <c r="C406" s="95" t="s">
        <v>594</v>
      </c>
      <c r="D406" s="127" t="s">
        <v>578</v>
      </c>
      <c r="E406" s="50"/>
      <c r="F406" s="50">
        <v>430000</v>
      </c>
      <c r="G406" s="50">
        <f t="shared" si="6"/>
        <v>98889849</v>
      </c>
      <c r="H406" s="49"/>
    </row>
    <row r="407" spans="1:8" ht="15">
      <c r="A407" s="73">
        <v>402</v>
      </c>
      <c r="B407" s="48" t="s">
        <v>571</v>
      </c>
      <c r="C407" s="95" t="s">
        <v>608</v>
      </c>
      <c r="D407" s="127" t="s">
        <v>579</v>
      </c>
      <c r="E407" s="50"/>
      <c r="F407" s="50">
        <v>75000</v>
      </c>
      <c r="G407" s="50">
        <f t="shared" si="6"/>
        <v>98814849</v>
      </c>
      <c r="H407" s="49"/>
    </row>
    <row r="408" spans="1:8" ht="15">
      <c r="A408" s="73">
        <v>403</v>
      </c>
      <c r="B408" s="48" t="s">
        <v>571</v>
      </c>
      <c r="C408" s="95" t="s">
        <v>594</v>
      </c>
      <c r="D408" s="127" t="s">
        <v>580</v>
      </c>
      <c r="E408" s="50"/>
      <c r="F408" s="50">
        <v>80000</v>
      </c>
      <c r="G408" s="50">
        <f t="shared" si="6"/>
        <v>98734849</v>
      </c>
      <c r="H408" s="49"/>
    </row>
    <row r="409" spans="1:8" ht="15">
      <c r="A409" s="73">
        <v>404</v>
      </c>
      <c r="B409" s="48" t="s">
        <v>571</v>
      </c>
      <c r="C409" s="95" t="s">
        <v>411</v>
      </c>
      <c r="D409" s="130" t="s">
        <v>581</v>
      </c>
      <c r="E409" s="50"/>
      <c r="F409" s="50">
        <v>300000</v>
      </c>
      <c r="G409" s="50">
        <f t="shared" si="6"/>
        <v>98434849</v>
      </c>
      <c r="H409" s="49"/>
    </row>
    <row r="410" spans="1:8" ht="15">
      <c r="A410" s="73">
        <v>405</v>
      </c>
      <c r="B410" s="48" t="s">
        <v>571</v>
      </c>
      <c r="C410" s="95" t="s">
        <v>411</v>
      </c>
      <c r="D410" s="130" t="s">
        <v>582</v>
      </c>
      <c r="E410" s="50"/>
      <c r="F410" s="50">
        <v>80000</v>
      </c>
      <c r="G410" s="50">
        <f t="shared" si="6"/>
        <v>98354849</v>
      </c>
      <c r="H410" s="49"/>
    </row>
    <row r="411" spans="1:8" ht="15">
      <c r="A411" s="73">
        <v>406</v>
      </c>
      <c r="B411" s="48" t="s">
        <v>571</v>
      </c>
      <c r="C411" s="95" t="s">
        <v>411</v>
      </c>
      <c r="D411" s="130" t="s">
        <v>609</v>
      </c>
      <c r="E411" s="50"/>
      <c r="F411" s="50">
        <v>500000</v>
      </c>
      <c r="G411" s="50">
        <f t="shared" si="6"/>
        <v>97854849</v>
      </c>
      <c r="H411" s="49"/>
    </row>
    <row r="412" spans="1:8" ht="15">
      <c r="A412" s="73">
        <v>407</v>
      </c>
      <c r="B412" s="48" t="s">
        <v>571</v>
      </c>
      <c r="C412" s="95" t="s">
        <v>411</v>
      </c>
      <c r="D412" s="130" t="s">
        <v>610</v>
      </c>
      <c r="E412" s="50"/>
      <c r="F412" s="50">
        <v>200000</v>
      </c>
      <c r="G412" s="50">
        <f t="shared" si="6"/>
        <v>97654849</v>
      </c>
      <c r="H412" s="49"/>
    </row>
    <row r="413" spans="1:8" ht="15">
      <c r="A413" s="73">
        <v>408</v>
      </c>
      <c r="B413" s="48" t="s">
        <v>571</v>
      </c>
      <c r="C413" s="95" t="s">
        <v>28</v>
      </c>
      <c r="D413" s="127" t="s">
        <v>583</v>
      </c>
      <c r="E413" s="50"/>
      <c r="F413" s="50">
        <v>100000</v>
      </c>
      <c r="G413" s="50">
        <f t="shared" si="6"/>
        <v>97554849</v>
      </c>
      <c r="H413" s="49"/>
    </row>
    <row r="414" spans="1:8" ht="15">
      <c r="A414" s="73">
        <v>409</v>
      </c>
      <c r="B414" s="48" t="s">
        <v>571</v>
      </c>
      <c r="C414" s="95" t="s">
        <v>411</v>
      </c>
      <c r="D414" s="127" t="s">
        <v>584</v>
      </c>
      <c r="E414" s="50"/>
      <c r="F414" s="186">
        <v>400000</v>
      </c>
      <c r="G414" s="50">
        <f t="shared" si="6"/>
        <v>97154849</v>
      </c>
      <c r="H414" s="49"/>
    </row>
    <row r="415" spans="1:8" ht="15">
      <c r="A415" s="73">
        <v>410</v>
      </c>
      <c r="B415" s="48" t="s">
        <v>571</v>
      </c>
      <c r="C415" s="95" t="s">
        <v>411</v>
      </c>
      <c r="D415" s="127" t="s">
        <v>585</v>
      </c>
      <c r="E415" s="50"/>
      <c r="F415" s="188"/>
      <c r="G415" s="50">
        <f t="shared" si="6"/>
        <v>97154849</v>
      </c>
      <c r="H415" s="49"/>
    </row>
    <row r="416" spans="1:8" ht="15">
      <c r="A416" s="73">
        <v>411</v>
      </c>
      <c r="B416" s="48" t="s">
        <v>571</v>
      </c>
      <c r="C416" s="95" t="s">
        <v>28</v>
      </c>
      <c r="D416" s="127" t="s">
        <v>586</v>
      </c>
      <c r="E416" s="50"/>
      <c r="F416" s="50">
        <v>200000</v>
      </c>
      <c r="G416" s="50">
        <f t="shared" si="6"/>
        <v>96954849</v>
      </c>
      <c r="H416" s="49"/>
    </row>
    <row r="417" spans="1:8" ht="15">
      <c r="A417" s="73">
        <v>412</v>
      </c>
      <c r="B417" s="48" t="s">
        <v>518</v>
      </c>
      <c r="C417" s="95" t="s">
        <v>28</v>
      </c>
      <c r="D417" s="127" t="s">
        <v>73</v>
      </c>
      <c r="E417" s="50"/>
      <c r="F417" s="50">
        <v>220000</v>
      </c>
      <c r="G417" s="50">
        <f t="shared" si="6"/>
        <v>96734849</v>
      </c>
      <c r="H417" s="49"/>
    </row>
    <row r="418" spans="1:8" ht="15.75">
      <c r="A418" s="73">
        <v>413</v>
      </c>
      <c r="B418" s="48" t="s">
        <v>518</v>
      </c>
      <c r="C418" s="95" t="s">
        <v>519</v>
      </c>
      <c r="D418" s="127" t="s">
        <v>612</v>
      </c>
      <c r="E418" s="50"/>
      <c r="F418" s="186">
        <v>11600000</v>
      </c>
      <c r="G418" s="50">
        <f t="shared" si="6"/>
        <v>85134849</v>
      </c>
      <c r="H418" s="49"/>
    </row>
    <row r="419" spans="1:8" ht="15">
      <c r="A419" s="73">
        <v>414</v>
      </c>
      <c r="B419" s="48" t="s">
        <v>518</v>
      </c>
      <c r="C419" s="95" t="s">
        <v>519</v>
      </c>
      <c r="D419" s="127" t="s">
        <v>613</v>
      </c>
      <c r="E419" s="50"/>
      <c r="F419" s="188"/>
      <c r="G419" s="50">
        <f t="shared" si="6"/>
        <v>85134849</v>
      </c>
      <c r="H419" s="49"/>
    </row>
    <row r="420" spans="1:8" ht="15">
      <c r="A420" s="73">
        <v>415</v>
      </c>
      <c r="B420" s="48" t="s">
        <v>518</v>
      </c>
      <c r="C420" s="95" t="s">
        <v>80</v>
      </c>
      <c r="D420" s="127" t="s">
        <v>587</v>
      </c>
      <c r="E420" s="50"/>
      <c r="F420" s="100">
        <v>868000</v>
      </c>
      <c r="G420" s="50">
        <f t="shared" si="6"/>
        <v>84266849</v>
      </c>
      <c r="H420" s="49"/>
    </row>
    <row r="421" spans="1:8" ht="15">
      <c r="A421" s="73">
        <v>416</v>
      </c>
      <c r="B421" s="48" t="s">
        <v>480</v>
      </c>
      <c r="C421" s="95" t="s">
        <v>411</v>
      </c>
      <c r="D421" s="127" t="s">
        <v>588</v>
      </c>
      <c r="E421" s="50"/>
      <c r="F421" s="100">
        <v>975000</v>
      </c>
      <c r="G421" s="50">
        <f t="shared" si="6"/>
        <v>83291849</v>
      </c>
      <c r="H421" s="49"/>
    </row>
    <row r="422" spans="1:8" ht="15">
      <c r="A422" s="73">
        <v>417</v>
      </c>
      <c r="B422" s="48" t="s">
        <v>480</v>
      </c>
      <c r="C422" s="95" t="s">
        <v>80</v>
      </c>
      <c r="D422" s="127" t="s">
        <v>589</v>
      </c>
      <c r="E422" s="50"/>
      <c r="F422" s="100">
        <v>9000000</v>
      </c>
      <c r="G422" s="50">
        <f t="shared" si="6"/>
        <v>74291849</v>
      </c>
      <c r="H422" s="49"/>
    </row>
    <row r="423" spans="1:8" ht="15">
      <c r="A423" s="73">
        <v>418</v>
      </c>
      <c r="B423" s="48" t="s">
        <v>480</v>
      </c>
      <c r="C423" s="95" t="s">
        <v>28</v>
      </c>
      <c r="D423" s="127" t="s">
        <v>73</v>
      </c>
      <c r="E423" s="50"/>
      <c r="F423" s="50">
        <v>275000</v>
      </c>
      <c r="G423" s="50">
        <f t="shared" si="6"/>
        <v>74016849</v>
      </c>
      <c r="H423" s="49"/>
    </row>
    <row r="424" spans="1:8" ht="15">
      <c r="A424" s="73">
        <v>419</v>
      </c>
      <c r="B424" s="48" t="s">
        <v>590</v>
      </c>
      <c r="C424" s="95" t="s">
        <v>611</v>
      </c>
      <c r="D424" s="127" t="s">
        <v>591</v>
      </c>
      <c r="E424" s="50"/>
      <c r="F424" s="50">
        <v>240000</v>
      </c>
      <c r="G424" s="50">
        <f t="shared" si="6"/>
        <v>73776849</v>
      </c>
      <c r="H424" s="49"/>
    </row>
    <row r="425" spans="1:8" ht="15">
      <c r="A425" s="73">
        <v>420</v>
      </c>
      <c r="B425" s="48" t="s">
        <v>590</v>
      </c>
      <c r="C425" s="95" t="s">
        <v>80</v>
      </c>
      <c r="D425" s="127" t="s">
        <v>592</v>
      </c>
      <c r="E425" s="50"/>
      <c r="F425" s="50">
        <v>100000</v>
      </c>
      <c r="G425" s="50">
        <f t="shared" si="6"/>
        <v>73676849</v>
      </c>
      <c r="H425" s="49"/>
    </row>
    <row r="426" spans="1:8" ht="15">
      <c r="A426" s="73">
        <v>421</v>
      </c>
      <c r="B426" s="48" t="s">
        <v>590</v>
      </c>
      <c r="C426" s="95" t="s">
        <v>80</v>
      </c>
      <c r="D426" s="127" t="s">
        <v>593</v>
      </c>
      <c r="E426" s="50"/>
      <c r="F426" s="50">
        <v>120000</v>
      </c>
      <c r="G426" s="50">
        <f t="shared" si="6"/>
        <v>73556849</v>
      </c>
      <c r="H426" s="49"/>
    </row>
    <row r="427" spans="1:8" ht="15">
      <c r="A427" s="73">
        <v>422</v>
      </c>
      <c r="B427" s="48" t="s">
        <v>590</v>
      </c>
      <c r="C427" s="95" t="s">
        <v>594</v>
      </c>
      <c r="D427" s="127" t="s">
        <v>595</v>
      </c>
      <c r="E427" s="50"/>
      <c r="F427" s="50">
        <v>120000</v>
      </c>
      <c r="G427" s="50">
        <f t="shared" si="6"/>
        <v>73436849</v>
      </c>
      <c r="H427" s="49"/>
    </row>
    <row r="428" spans="1:8" ht="15">
      <c r="A428" s="73">
        <v>423</v>
      </c>
      <c r="B428" s="48" t="s">
        <v>590</v>
      </c>
      <c r="C428" s="95" t="s">
        <v>594</v>
      </c>
      <c r="D428" s="127" t="s">
        <v>596</v>
      </c>
      <c r="E428" s="50"/>
      <c r="F428" s="50">
        <v>630000</v>
      </c>
      <c r="G428" s="50">
        <f t="shared" si="6"/>
        <v>72806849</v>
      </c>
      <c r="H428" s="49"/>
    </row>
    <row r="429" spans="1:8" ht="15">
      <c r="A429" s="73">
        <v>424</v>
      </c>
      <c r="B429" s="48" t="s">
        <v>590</v>
      </c>
      <c r="C429" s="95" t="s">
        <v>594</v>
      </c>
      <c r="D429" s="127" t="s">
        <v>597</v>
      </c>
      <c r="E429" s="50"/>
      <c r="F429" s="50">
        <v>8000</v>
      </c>
      <c r="G429" s="50">
        <f t="shared" si="6"/>
        <v>72798849</v>
      </c>
      <c r="H429" s="49"/>
    </row>
    <row r="430" spans="1:8" ht="15">
      <c r="A430" s="73">
        <v>425</v>
      </c>
      <c r="B430" s="48" t="s">
        <v>590</v>
      </c>
      <c r="C430" s="95" t="s">
        <v>594</v>
      </c>
      <c r="D430" s="130" t="s">
        <v>615</v>
      </c>
      <c r="E430" s="50"/>
      <c r="F430" s="50">
        <v>25000</v>
      </c>
      <c r="G430" s="50">
        <f t="shared" si="6"/>
        <v>72773849</v>
      </c>
      <c r="H430" s="49"/>
    </row>
    <row r="431" spans="1:8" ht="15">
      <c r="A431" s="73">
        <v>426</v>
      </c>
      <c r="B431" s="48" t="s">
        <v>590</v>
      </c>
      <c r="C431" s="95" t="s">
        <v>594</v>
      </c>
      <c r="D431" s="130" t="s">
        <v>614</v>
      </c>
      <c r="E431" s="50"/>
      <c r="F431" s="50">
        <v>30000</v>
      </c>
      <c r="G431" s="50">
        <f t="shared" si="6"/>
        <v>72743849</v>
      </c>
      <c r="H431" s="49"/>
    </row>
    <row r="432" spans="1:8" ht="15">
      <c r="A432" s="73">
        <v>427</v>
      </c>
      <c r="B432" s="48" t="s">
        <v>590</v>
      </c>
      <c r="C432" s="95" t="s">
        <v>594</v>
      </c>
      <c r="D432" s="127" t="s">
        <v>598</v>
      </c>
      <c r="E432" s="50"/>
      <c r="F432" s="50">
        <v>120000</v>
      </c>
      <c r="G432" s="50">
        <f t="shared" si="6"/>
        <v>72623849</v>
      </c>
      <c r="H432" s="49"/>
    </row>
    <row r="433" spans="1:8" ht="15">
      <c r="A433" s="73">
        <v>428</v>
      </c>
      <c r="B433" s="48" t="s">
        <v>599</v>
      </c>
      <c r="C433" s="95" t="s">
        <v>594</v>
      </c>
      <c r="D433" s="127" t="s">
        <v>600</v>
      </c>
      <c r="E433" s="50"/>
      <c r="F433" s="50">
        <v>15000</v>
      </c>
      <c r="G433" s="50">
        <f t="shared" si="6"/>
        <v>72608849</v>
      </c>
      <c r="H433" s="49"/>
    </row>
    <row r="434" spans="1:8" ht="15">
      <c r="A434" s="73">
        <v>429</v>
      </c>
      <c r="B434" s="48"/>
      <c r="C434" s="47"/>
      <c r="D434" s="127"/>
      <c r="E434" s="50"/>
      <c r="F434" s="50"/>
      <c r="G434" s="50">
        <f t="shared" si="6"/>
        <v>72608849</v>
      </c>
      <c r="H434" s="49"/>
    </row>
    <row r="435" spans="1:8" ht="15">
      <c r="A435" s="73">
        <v>430</v>
      </c>
      <c r="B435" s="48" t="s">
        <v>530</v>
      </c>
      <c r="C435" s="47" t="s">
        <v>519</v>
      </c>
      <c r="D435" s="127" t="s">
        <v>531</v>
      </c>
      <c r="E435" s="50">
        <v>6200000</v>
      </c>
      <c r="F435" s="50"/>
      <c r="G435" s="50">
        <f t="shared" si="6"/>
        <v>78808849</v>
      </c>
      <c r="H435" s="49"/>
    </row>
    <row r="436" spans="1:8" ht="15">
      <c r="A436" s="73">
        <v>431</v>
      </c>
      <c r="B436" s="48" t="s">
        <v>530</v>
      </c>
      <c r="C436" s="47" t="s">
        <v>519</v>
      </c>
      <c r="D436" s="127" t="s">
        <v>532</v>
      </c>
      <c r="E436" s="50">
        <v>10000000</v>
      </c>
      <c r="F436" s="50"/>
      <c r="G436" s="50">
        <f t="shared" si="6"/>
        <v>88808849</v>
      </c>
      <c r="H436" s="49"/>
    </row>
    <row r="437" spans="1:8" ht="15">
      <c r="A437" s="73">
        <v>432</v>
      </c>
      <c r="B437" s="48" t="s">
        <v>530</v>
      </c>
      <c r="C437" s="47" t="s">
        <v>519</v>
      </c>
      <c r="D437" s="127" t="s">
        <v>533</v>
      </c>
      <c r="E437" s="50">
        <v>7548000</v>
      </c>
      <c r="F437" s="50"/>
      <c r="G437" s="50">
        <f t="shared" si="6"/>
        <v>96356849</v>
      </c>
      <c r="H437" s="49"/>
    </row>
    <row r="438" spans="1:8" ht="15">
      <c r="A438" s="73">
        <v>433</v>
      </c>
      <c r="B438" s="48" t="s">
        <v>530</v>
      </c>
      <c r="C438" s="47" t="s">
        <v>519</v>
      </c>
      <c r="D438" s="127" t="s">
        <v>534</v>
      </c>
      <c r="E438" s="50">
        <v>835000</v>
      </c>
      <c r="F438" s="50"/>
      <c r="G438" s="50">
        <f t="shared" si="6"/>
        <v>97191849</v>
      </c>
      <c r="H438" s="49"/>
    </row>
    <row r="439" spans="1:8" ht="15">
      <c r="A439" s="73">
        <v>434</v>
      </c>
      <c r="B439" s="48" t="s">
        <v>530</v>
      </c>
      <c r="C439" s="47" t="s">
        <v>519</v>
      </c>
      <c r="D439" s="99" t="s">
        <v>535</v>
      </c>
      <c r="E439" s="50">
        <v>1620000</v>
      </c>
      <c r="F439" s="70"/>
      <c r="G439" s="50">
        <f t="shared" si="6"/>
        <v>98811849</v>
      </c>
      <c r="H439" s="49"/>
    </row>
    <row r="440" spans="1:8" ht="15">
      <c r="A440" s="73">
        <v>435</v>
      </c>
      <c r="B440" s="48" t="s">
        <v>530</v>
      </c>
      <c r="C440" s="47" t="s">
        <v>519</v>
      </c>
      <c r="D440" s="99" t="s">
        <v>536</v>
      </c>
      <c r="E440" s="50">
        <v>700000</v>
      </c>
      <c r="F440" s="70"/>
      <c r="G440" s="50">
        <f t="shared" si="6"/>
        <v>99511849</v>
      </c>
      <c r="H440" s="49"/>
    </row>
    <row r="441" spans="1:8" ht="15">
      <c r="A441" s="73">
        <v>436</v>
      </c>
      <c r="B441" s="48" t="s">
        <v>530</v>
      </c>
      <c r="C441" s="47" t="s">
        <v>519</v>
      </c>
      <c r="D441" s="99" t="s">
        <v>537</v>
      </c>
      <c r="E441" s="50">
        <v>1000000</v>
      </c>
      <c r="F441" s="70"/>
      <c r="G441" s="50">
        <f t="shared" si="6"/>
        <v>100511849</v>
      </c>
      <c r="H441" s="49"/>
    </row>
    <row r="442" spans="1:8" ht="15">
      <c r="A442" s="73">
        <v>437</v>
      </c>
      <c r="B442" s="48" t="s">
        <v>530</v>
      </c>
      <c r="C442" s="47" t="s">
        <v>519</v>
      </c>
      <c r="D442" s="99" t="s">
        <v>539</v>
      </c>
      <c r="E442" s="50"/>
      <c r="F442" s="70">
        <v>160000</v>
      </c>
      <c r="G442" s="50">
        <f t="shared" si="6"/>
        <v>100351849</v>
      </c>
      <c r="H442" s="49"/>
    </row>
    <row r="443" spans="1:8" ht="15">
      <c r="A443" s="73">
        <v>438</v>
      </c>
      <c r="B443" s="48" t="s">
        <v>530</v>
      </c>
      <c r="C443" s="47" t="s">
        <v>519</v>
      </c>
      <c r="D443" s="99" t="s">
        <v>553</v>
      </c>
      <c r="E443" s="50"/>
      <c r="F443" s="70">
        <v>20000</v>
      </c>
      <c r="G443" s="50">
        <f t="shared" si="6"/>
        <v>100331849</v>
      </c>
      <c r="H443" s="49"/>
    </row>
    <row r="444" spans="1:8" ht="15">
      <c r="A444" s="73">
        <v>439</v>
      </c>
      <c r="B444" s="48" t="s">
        <v>530</v>
      </c>
      <c r="C444" s="47" t="s">
        <v>519</v>
      </c>
      <c r="D444" s="99" t="s">
        <v>540</v>
      </c>
      <c r="E444" s="50"/>
      <c r="F444" s="70">
        <v>160000</v>
      </c>
      <c r="G444" s="50">
        <f t="shared" si="6"/>
        <v>100171849</v>
      </c>
      <c r="H444" s="49"/>
    </row>
    <row r="445" spans="1:8" ht="15">
      <c r="A445" s="73">
        <v>440</v>
      </c>
      <c r="B445" s="48" t="s">
        <v>530</v>
      </c>
      <c r="C445" s="47" t="s">
        <v>519</v>
      </c>
      <c r="D445" s="99" t="s">
        <v>541</v>
      </c>
      <c r="E445" s="50"/>
      <c r="F445" s="70">
        <v>96600</v>
      </c>
      <c r="G445" s="50">
        <f t="shared" si="6"/>
        <v>100075249</v>
      </c>
      <c r="H445" s="49"/>
    </row>
    <row r="446" spans="1:8" ht="15">
      <c r="A446" s="73">
        <v>441</v>
      </c>
      <c r="B446" s="48" t="s">
        <v>530</v>
      </c>
      <c r="C446" s="47" t="s">
        <v>519</v>
      </c>
      <c r="D446" s="99" t="s">
        <v>542</v>
      </c>
      <c r="E446" s="50"/>
      <c r="F446" s="70">
        <v>424000</v>
      </c>
      <c r="G446" s="50">
        <f t="shared" si="6"/>
        <v>99651249</v>
      </c>
      <c r="H446" s="49"/>
    </row>
    <row r="447" spans="1:8" ht="15">
      <c r="A447" s="73">
        <v>442</v>
      </c>
      <c r="B447" s="48" t="s">
        <v>530</v>
      </c>
      <c r="C447" s="47" t="s">
        <v>519</v>
      </c>
      <c r="D447" s="99" t="s">
        <v>543</v>
      </c>
      <c r="E447" s="50"/>
      <c r="F447" s="70">
        <v>132000</v>
      </c>
      <c r="G447" s="50">
        <f t="shared" si="6"/>
        <v>99519249</v>
      </c>
      <c r="H447" s="49"/>
    </row>
    <row r="448" spans="1:8" ht="15">
      <c r="A448" s="73">
        <v>443</v>
      </c>
      <c r="B448" s="48" t="s">
        <v>530</v>
      </c>
      <c r="C448" s="47" t="s">
        <v>519</v>
      </c>
      <c r="D448" s="99" t="s">
        <v>544</v>
      </c>
      <c r="E448" s="50"/>
      <c r="F448" s="70">
        <v>18000</v>
      </c>
      <c r="G448" s="50">
        <f t="shared" si="6"/>
        <v>99501249</v>
      </c>
      <c r="H448" s="49"/>
    </row>
    <row r="449" spans="1:8" ht="15">
      <c r="A449" s="73">
        <v>444</v>
      </c>
      <c r="B449" s="48" t="s">
        <v>530</v>
      </c>
      <c r="C449" s="47" t="s">
        <v>519</v>
      </c>
      <c r="D449" s="99" t="s">
        <v>545</v>
      </c>
      <c r="E449" s="50"/>
      <c r="F449" s="70">
        <v>13116</v>
      </c>
      <c r="G449" s="50">
        <f t="shared" si="6"/>
        <v>99488133</v>
      </c>
      <c r="H449" s="49"/>
    </row>
    <row r="450" spans="1:8" ht="15">
      <c r="A450" s="73">
        <v>445</v>
      </c>
      <c r="B450" s="48" t="s">
        <v>530</v>
      </c>
      <c r="C450" s="47" t="s">
        <v>519</v>
      </c>
      <c r="D450" s="99" t="s">
        <v>546</v>
      </c>
      <c r="E450" s="50"/>
      <c r="F450" s="70">
        <v>80000</v>
      </c>
      <c r="G450" s="50">
        <f t="shared" si="6"/>
        <v>99408133</v>
      </c>
      <c r="H450" s="49"/>
    </row>
    <row r="451" spans="1:8" ht="15">
      <c r="A451" s="73">
        <v>446</v>
      </c>
      <c r="B451" s="48" t="s">
        <v>530</v>
      </c>
      <c r="C451" s="47" t="s">
        <v>519</v>
      </c>
      <c r="D451" s="99" t="s">
        <v>547</v>
      </c>
      <c r="E451" s="50"/>
      <c r="F451" s="70">
        <v>48750</v>
      </c>
      <c r="G451" s="50">
        <f t="shared" si="6"/>
        <v>99359383</v>
      </c>
      <c r="H451" s="49"/>
    </row>
    <row r="452" spans="1:8" ht="15">
      <c r="A452" s="73">
        <v>447</v>
      </c>
      <c r="B452" s="48" t="s">
        <v>530</v>
      </c>
      <c r="C452" s="47" t="s">
        <v>519</v>
      </c>
      <c r="D452" s="99" t="s">
        <v>548</v>
      </c>
      <c r="E452" s="50"/>
      <c r="F452" s="70">
        <v>30000</v>
      </c>
      <c r="G452" s="50">
        <f t="shared" si="6"/>
        <v>99329383</v>
      </c>
      <c r="H452" s="49"/>
    </row>
    <row r="453" spans="1:8" ht="15">
      <c r="A453" s="73">
        <v>448</v>
      </c>
      <c r="B453" s="48" t="s">
        <v>530</v>
      </c>
      <c r="C453" s="47" t="s">
        <v>519</v>
      </c>
      <c r="D453" s="99" t="s">
        <v>549</v>
      </c>
      <c r="E453" s="50"/>
      <c r="F453" s="70">
        <v>35000</v>
      </c>
      <c r="G453" s="50">
        <f t="shared" si="6"/>
        <v>99294383</v>
      </c>
      <c r="H453" s="49"/>
    </row>
    <row r="454" spans="1:8" ht="15">
      <c r="A454" s="73">
        <v>449</v>
      </c>
      <c r="B454" s="48" t="s">
        <v>530</v>
      </c>
      <c r="C454" s="47" t="s">
        <v>519</v>
      </c>
      <c r="D454" s="99" t="s">
        <v>550</v>
      </c>
      <c r="E454" s="50"/>
      <c r="F454" s="70">
        <v>30000</v>
      </c>
      <c r="G454" s="50">
        <f t="shared" si="6"/>
        <v>99264383</v>
      </c>
      <c r="H454" s="49"/>
    </row>
    <row r="455" spans="1:8" ht="15">
      <c r="A455" s="73">
        <v>450</v>
      </c>
      <c r="B455" s="48" t="s">
        <v>530</v>
      </c>
      <c r="C455" s="47" t="s">
        <v>519</v>
      </c>
      <c r="D455" s="99" t="s">
        <v>551</v>
      </c>
      <c r="E455" s="50"/>
      <c r="F455" s="70">
        <v>75000</v>
      </c>
      <c r="G455" s="50">
        <f t="shared" si="6"/>
        <v>99189383</v>
      </c>
      <c r="H455" s="49"/>
    </row>
    <row r="456" spans="1:8" ht="15">
      <c r="A456" s="73">
        <v>451</v>
      </c>
      <c r="B456" s="48" t="s">
        <v>530</v>
      </c>
      <c r="C456" s="47" t="s">
        <v>519</v>
      </c>
      <c r="D456" s="99" t="s">
        <v>552</v>
      </c>
      <c r="E456" s="50"/>
      <c r="F456" s="70">
        <v>88000</v>
      </c>
      <c r="G456" s="50">
        <f t="shared" si="6"/>
        <v>99101383</v>
      </c>
      <c r="H456" s="49"/>
    </row>
    <row r="457" spans="1:8" ht="15">
      <c r="A457" s="73">
        <v>452</v>
      </c>
      <c r="B457" s="48" t="s">
        <v>530</v>
      </c>
      <c r="C457" s="47" t="s">
        <v>519</v>
      </c>
      <c r="D457" s="104" t="s">
        <v>616</v>
      </c>
      <c r="E457" s="50"/>
      <c r="F457" s="70">
        <v>40000</v>
      </c>
      <c r="G457" s="50">
        <f t="shared" ref="G457:G568" si="7">G456+E457-F457</f>
        <v>99061383</v>
      </c>
      <c r="H457" s="49"/>
    </row>
    <row r="458" spans="1:8" ht="15">
      <c r="A458" s="73">
        <v>453</v>
      </c>
      <c r="B458" s="48" t="s">
        <v>530</v>
      </c>
      <c r="C458" s="47" t="s">
        <v>519</v>
      </c>
      <c r="D458" s="104" t="s">
        <v>617</v>
      </c>
      <c r="E458" s="50"/>
      <c r="F458" s="70">
        <v>42500</v>
      </c>
      <c r="G458" s="50">
        <f t="shared" si="7"/>
        <v>99018883</v>
      </c>
      <c r="H458" s="49"/>
    </row>
    <row r="459" spans="1:8" ht="15">
      <c r="A459" s="73">
        <v>454</v>
      </c>
      <c r="B459" s="48" t="s">
        <v>530</v>
      </c>
      <c r="C459" s="47" t="s">
        <v>411</v>
      </c>
      <c r="D459" s="99" t="s">
        <v>554</v>
      </c>
      <c r="E459" s="70"/>
      <c r="F459" s="70">
        <v>7548000</v>
      </c>
      <c r="G459" s="50">
        <f t="shared" si="7"/>
        <v>91470883</v>
      </c>
      <c r="H459" s="49"/>
    </row>
    <row r="460" spans="1:8" ht="15">
      <c r="A460" s="73">
        <v>455</v>
      </c>
      <c r="B460" s="48" t="s">
        <v>530</v>
      </c>
      <c r="C460" s="47" t="s">
        <v>411</v>
      </c>
      <c r="D460" s="99" t="s">
        <v>555</v>
      </c>
      <c r="E460" s="70"/>
      <c r="F460" s="70">
        <v>838000</v>
      </c>
      <c r="G460" s="50">
        <f t="shared" si="7"/>
        <v>90632883</v>
      </c>
      <c r="H460" s="49"/>
    </row>
    <row r="461" spans="1:8" ht="15">
      <c r="A461" s="73">
        <v>456</v>
      </c>
      <c r="B461" s="48" t="s">
        <v>530</v>
      </c>
      <c r="C461" s="47" t="s">
        <v>411</v>
      </c>
      <c r="D461" s="99" t="s">
        <v>795</v>
      </c>
      <c r="E461" s="70"/>
      <c r="F461" s="70">
        <v>1500000</v>
      </c>
      <c r="G461" s="50">
        <f t="shared" si="7"/>
        <v>89132883</v>
      </c>
      <c r="H461" s="49"/>
    </row>
    <row r="462" spans="1:8" ht="30">
      <c r="A462" s="73">
        <v>457</v>
      </c>
      <c r="B462" s="48" t="s">
        <v>530</v>
      </c>
      <c r="C462" s="47" t="s">
        <v>519</v>
      </c>
      <c r="D462" s="144" t="s">
        <v>556</v>
      </c>
      <c r="E462" s="70"/>
      <c r="F462" s="70">
        <v>17500000</v>
      </c>
      <c r="G462" s="50">
        <f t="shared" si="7"/>
        <v>71632883</v>
      </c>
      <c r="H462" s="49"/>
    </row>
    <row r="463" spans="1:8" ht="15">
      <c r="A463" s="73">
        <v>458</v>
      </c>
      <c r="B463" s="48"/>
      <c r="C463" s="49"/>
      <c r="D463" s="99"/>
      <c r="E463" s="50"/>
      <c r="F463" s="70"/>
      <c r="G463" s="50">
        <f t="shared" si="7"/>
        <v>71632883</v>
      </c>
      <c r="H463" s="49"/>
    </row>
    <row r="464" spans="1:8" ht="15">
      <c r="A464" s="73">
        <v>459</v>
      </c>
      <c r="B464" s="48" t="s">
        <v>618</v>
      </c>
      <c r="C464" s="105" t="s">
        <v>653</v>
      </c>
      <c r="D464" s="127" t="s">
        <v>619</v>
      </c>
      <c r="E464" s="50">
        <v>22161000</v>
      </c>
      <c r="F464" s="70"/>
      <c r="G464" s="50">
        <f t="shared" si="7"/>
        <v>93793883</v>
      </c>
      <c r="H464" s="49"/>
    </row>
    <row r="465" spans="1:8" ht="15">
      <c r="A465" s="73">
        <v>460</v>
      </c>
      <c r="B465" s="48" t="s">
        <v>618</v>
      </c>
      <c r="C465" s="47" t="s">
        <v>620</v>
      </c>
      <c r="D465" s="106" t="s">
        <v>621</v>
      </c>
      <c r="E465" s="50">
        <v>700000</v>
      </c>
      <c r="F465" s="70"/>
      <c r="G465" s="50">
        <f t="shared" si="7"/>
        <v>94493883</v>
      </c>
      <c r="H465" s="49"/>
    </row>
    <row r="466" spans="1:8" ht="15">
      <c r="A466" s="73">
        <v>461</v>
      </c>
      <c r="B466" s="48" t="s">
        <v>618</v>
      </c>
      <c r="C466" s="47" t="s">
        <v>654</v>
      </c>
      <c r="D466" s="106" t="s">
        <v>622</v>
      </c>
      <c r="E466" s="50">
        <v>425000</v>
      </c>
      <c r="F466" s="70"/>
      <c r="G466" s="50">
        <f t="shared" si="7"/>
        <v>94918883</v>
      </c>
      <c r="H466" s="49"/>
    </row>
    <row r="467" spans="1:8" ht="15">
      <c r="A467" s="73">
        <v>462</v>
      </c>
      <c r="B467" s="48" t="s">
        <v>618</v>
      </c>
      <c r="C467" s="47" t="s">
        <v>494</v>
      </c>
      <c r="D467" s="106" t="s">
        <v>623</v>
      </c>
      <c r="E467" s="50">
        <v>1400000</v>
      </c>
      <c r="F467" s="70"/>
      <c r="G467" s="50">
        <f t="shared" si="7"/>
        <v>96318883</v>
      </c>
      <c r="H467" s="96"/>
    </row>
    <row r="468" spans="1:8" ht="15">
      <c r="A468" s="73">
        <v>463</v>
      </c>
      <c r="B468" s="48" t="s">
        <v>618</v>
      </c>
      <c r="C468" s="95" t="s">
        <v>65</v>
      </c>
      <c r="D468" s="107" t="s">
        <v>624</v>
      </c>
      <c r="E468" s="69">
        <v>2460000</v>
      </c>
      <c r="F468" s="102"/>
      <c r="G468" s="50">
        <f t="shared" si="7"/>
        <v>98778883</v>
      </c>
      <c r="H468" s="96"/>
    </row>
    <row r="469" spans="1:8" ht="15">
      <c r="A469" s="73">
        <v>464</v>
      </c>
      <c r="B469" s="48" t="s">
        <v>618</v>
      </c>
      <c r="C469" s="95" t="s">
        <v>449</v>
      </c>
      <c r="D469" s="107" t="s">
        <v>625</v>
      </c>
      <c r="E469" s="69">
        <v>2042000</v>
      </c>
      <c r="F469" s="102"/>
      <c r="G469" s="50">
        <f t="shared" si="7"/>
        <v>100820883</v>
      </c>
      <c r="H469" s="49"/>
    </row>
    <row r="470" spans="1:8" ht="15">
      <c r="A470" s="73">
        <v>465</v>
      </c>
      <c r="B470" s="48" t="s">
        <v>618</v>
      </c>
      <c r="C470" s="47" t="s">
        <v>794</v>
      </c>
      <c r="D470" s="106" t="s">
        <v>626</v>
      </c>
      <c r="E470" s="50">
        <v>255000</v>
      </c>
      <c r="F470" s="70"/>
      <c r="G470" s="50">
        <f t="shared" si="7"/>
        <v>101075883</v>
      </c>
      <c r="H470" s="49"/>
    </row>
    <row r="471" spans="1:8" ht="15">
      <c r="A471" s="73">
        <v>466</v>
      </c>
      <c r="B471" s="48" t="s">
        <v>618</v>
      </c>
      <c r="C471" s="47" t="s">
        <v>519</v>
      </c>
      <c r="D471" s="106" t="s">
        <v>627</v>
      </c>
      <c r="E471" s="50">
        <v>465000</v>
      </c>
      <c r="F471" s="70"/>
      <c r="G471" s="50">
        <f t="shared" si="7"/>
        <v>101540883</v>
      </c>
      <c r="H471" s="49"/>
    </row>
    <row r="472" spans="1:8" ht="15">
      <c r="A472" s="73">
        <v>467</v>
      </c>
      <c r="B472" s="48" t="s">
        <v>618</v>
      </c>
      <c r="C472" s="47" t="s">
        <v>494</v>
      </c>
      <c r="D472" s="106" t="s">
        <v>628</v>
      </c>
      <c r="E472" s="50">
        <v>2155000</v>
      </c>
      <c r="F472" s="70"/>
      <c r="G472" s="50">
        <f t="shared" si="7"/>
        <v>103695883</v>
      </c>
      <c r="H472" s="49"/>
    </row>
    <row r="473" spans="1:8" ht="15">
      <c r="A473" s="73">
        <v>468</v>
      </c>
      <c r="B473" s="48" t="s">
        <v>618</v>
      </c>
      <c r="C473" s="47" t="s">
        <v>80</v>
      </c>
      <c r="D473" s="106" t="s">
        <v>629</v>
      </c>
      <c r="E473" s="50">
        <v>720000</v>
      </c>
      <c r="F473" s="70"/>
      <c r="G473" s="50">
        <f t="shared" si="7"/>
        <v>104415883</v>
      </c>
      <c r="H473" s="49"/>
    </row>
    <row r="474" spans="1:8" ht="15">
      <c r="A474" s="73">
        <v>469</v>
      </c>
      <c r="B474" s="48" t="s">
        <v>618</v>
      </c>
      <c r="C474" s="47" t="s">
        <v>373</v>
      </c>
      <c r="D474" s="106" t="s">
        <v>630</v>
      </c>
      <c r="E474" s="50">
        <v>1000000</v>
      </c>
      <c r="F474" s="70"/>
      <c r="G474" s="50">
        <f t="shared" si="7"/>
        <v>105415883</v>
      </c>
      <c r="H474" s="49"/>
    </row>
    <row r="475" spans="1:8" ht="15">
      <c r="A475" s="73">
        <v>470</v>
      </c>
      <c r="B475" s="48" t="s">
        <v>618</v>
      </c>
      <c r="C475" s="47" t="s">
        <v>632</v>
      </c>
      <c r="D475" s="106" t="s">
        <v>631</v>
      </c>
      <c r="E475" s="50">
        <v>1775000</v>
      </c>
      <c r="F475" s="70"/>
      <c r="G475" s="50">
        <f t="shared" si="7"/>
        <v>107190883</v>
      </c>
      <c r="H475" s="49"/>
    </row>
    <row r="476" spans="1:8" ht="15">
      <c r="A476" s="73">
        <v>471</v>
      </c>
      <c r="B476" s="94">
        <v>42086</v>
      </c>
      <c r="C476" s="47" t="s">
        <v>65</v>
      </c>
      <c r="D476" s="106" t="s">
        <v>810</v>
      </c>
      <c r="E476" s="146"/>
      <c r="F476" s="50">
        <v>1490000</v>
      </c>
      <c r="G476" s="50">
        <f t="shared" si="7"/>
        <v>105700883</v>
      </c>
      <c r="H476" s="49"/>
    </row>
    <row r="477" spans="1:8" ht="15">
      <c r="A477" s="73">
        <v>472</v>
      </c>
      <c r="B477" s="48" t="s">
        <v>801</v>
      </c>
      <c r="C477" s="47" t="s">
        <v>449</v>
      </c>
      <c r="D477" s="106" t="s">
        <v>978</v>
      </c>
      <c r="E477" s="146"/>
      <c r="F477" s="50">
        <v>900000</v>
      </c>
      <c r="G477" s="50">
        <f t="shared" si="7"/>
        <v>104800883</v>
      </c>
      <c r="H477" s="49"/>
    </row>
    <row r="478" spans="1:8" ht="15">
      <c r="A478" s="73">
        <v>473</v>
      </c>
      <c r="B478" s="48" t="s">
        <v>389</v>
      </c>
      <c r="C478" s="47" t="s">
        <v>499</v>
      </c>
      <c r="D478" s="106" t="s">
        <v>802</v>
      </c>
      <c r="E478" s="146"/>
      <c r="F478" s="50">
        <v>149000</v>
      </c>
      <c r="G478" s="50">
        <f t="shared" si="7"/>
        <v>104651883</v>
      </c>
      <c r="H478" s="49"/>
    </row>
    <row r="479" spans="1:8" ht="15">
      <c r="A479" s="73">
        <v>474</v>
      </c>
      <c r="B479" s="48" t="s">
        <v>490</v>
      </c>
      <c r="C479" s="47" t="s">
        <v>449</v>
      </c>
      <c r="D479" s="106" t="s">
        <v>803</v>
      </c>
      <c r="E479" s="146"/>
      <c r="F479" s="50">
        <v>1042000</v>
      </c>
      <c r="G479" s="50">
        <f t="shared" si="7"/>
        <v>103609883</v>
      </c>
      <c r="H479" s="49"/>
    </row>
    <row r="480" spans="1:8" ht="15">
      <c r="A480" s="73">
        <v>475</v>
      </c>
      <c r="B480" s="48" t="s">
        <v>490</v>
      </c>
      <c r="C480" s="47" t="s">
        <v>653</v>
      </c>
      <c r="D480" s="106" t="s">
        <v>804</v>
      </c>
      <c r="E480" s="146"/>
      <c r="F480" s="186">
        <v>395000</v>
      </c>
      <c r="G480" s="50">
        <f t="shared" si="7"/>
        <v>103214883</v>
      </c>
      <c r="H480" s="49"/>
    </row>
    <row r="481" spans="1:8" ht="15">
      <c r="A481" s="73">
        <v>476</v>
      </c>
      <c r="B481" s="48" t="s">
        <v>490</v>
      </c>
      <c r="C481" s="47" t="s">
        <v>653</v>
      </c>
      <c r="D481" s="106" t="s">
        <v>811</v>
      </c>
      <c r="E481" s="146"/>
      <c r="F481" s="187"/>
      <c r="G481" s="50">
        <f t="shared" si="7"/>
        <v>103214883</v>
      </c>
      <c r="H481" s="49"/>
    </row>
    <row r="482" spans="1:8" ht="15">
      <c r="A482" s="73">
        <v>477</v>
      </c>
      <c r="B482" s="48" t="s">
        <v>490</v>
      </c>
      <c r="C482" s="47" t="s">
        <v>653</v>
      </c>
      <c r="D482" s="106" t="s">
        <v>812</v>
      </c>
      <c r="E482" s="146"/>
      <c r="F482" s="187"/>
      <c r="G482" s="50">
        <f t="shared" si="7"/>
        <v>103214883</v>
      </c>
      <c r="H482" s="49"/>
    </row>
    <row r="483" spans="1:8" ht="15">
      <c r="A483" s="73">
        <v>478</v>
      </c>
      <c r="B483" s="48" t="s">
        <v>490</v>
      </c>
      <c r="C483" s="47" t="s">
        <v>653</v>
      </c>
      <c r="D483" s="106" t="s">
        <v>805</v>
      </c>
      <c r="E483" s="146"/>
      <c r="F483" s="188"/>
      <c r="G483" s="50">
        <f t="shared" si="7"/>
        <v>103214883</v>
      </c>
      <c r="H483" s="49"/>
    </row>
    <row r="484" spans="1:8" ht="15">
      <c r="A484" s="73">
        <v>479</v>
      </c>
      <c r="B484" s="48" t="s">
        <v>490</v>
      </c>
      <c r="C484" s="47" t="s">
        <v>806</v>
      </c>
      <c r="D484" s="106" t="s">
        <v>807</v>
      </c>
      <c r="E484" s="146"/>
      <c r="F484" s="186">
        <v>255000</v>
      </c>
      <c r="G484" s="50">
        <f t="shared" si="7"/>
        <v>102959883</v>
      </c>
      <c r="H484" s="49"/>
    </row>
    <row r="485" spans="1:8" ht="15">
      <c r="A485" s="73">
        <v>480</v>
      </c>
      <c r="B485" s="48" t="s">
        <v>490</v>
      </c>
      <c r="C485" s="47" t="s">
        <v>806</v>
      </c>
      <c r="D485" s="125" t="s">
        <v>808</v>
      </c>
      <c r="E485" s="146"/>
      <c r="F485" s="187"/>
      <c r="G485" s="50">
        <f t="shared" si="7"/>
        <v>102959883</v>
      </c>
      <c r="H485" s="49"/>
    </row>
    <row r="486" spans="1:8" ht="15">
      <c r="A486" s="73">
        <v>481</v>
      </c>
      <c r="B486" s="48" t="s">
        <v>490</v>
      </c>
      <c r="C486" s="47" t="s">
        <v>806</v>
      </c>
      <c r="D486" s="125" t="s">
        <v>887</v>
      </c>
      <c r="E486" s="146"/>
      <c r="F486" s="188"/>
      <c r="G486" s="50">
        <f t="shared" si="7"/>
        <v>102959883</v>
      </c>
      <c r="H486" s="49"/>
    </row>
    <row r="487" spans="1:8" ht="15">
      <c r="A487" s="73">
        <v>482</v>
      </c>
      <c r="B487" s="48" t="s">
        <v>490</v>
      </c>
      <c r="C487" s="47" t="s">
        <v>494</v>
      </c>
      <c r="D487" s="106" t="s">
        <v>809</v>
      </c>
      <c r="E487" s="146"/>
      <c r="F487" s="123">
        <v>1072000</v>
      </c>
      <c r="G487" s="50">
        <f t="shared" si="7"/>
        <v>101887883</v>
      </c>
      <c r="H487" s="49"/>
    </row>
    <row r="488" spans="1:8" ht="15">
      <c r="A488" s="73">
        <v>483</v>
      </c>
      <c r="B488" s="48" t="s">
        <v>490</v>
      </c>
      <c r="C488" s="47" t="s">
        <v>519</v>
      </c>
      <c r="D488" s="106" t="s">
        <v>623</v>
      </c>
      <c r="E488" s="146"/>
      <c r="F488" s="123">
        <v>1400000</v>
      </c>
      <c r="G488" s="50">
        <f t="shared" si="7"/>
        <v>100487883</v>
      </c>
      <c r="H488" s="49"/>
    </row>
    <row r="489" spans="1:8" ht="15">
      <c r="A489" s="73">
        <v>484</v>
      </c>
      <c r="B489" s="48" t="s">
        <v>490</v>
      </c>
      <c r="C489" s="47" t="s">
        <v>519</v>
      </c>
      <c r="D489" s="106" t="s">
        <v>813</v>
      </c>
      <c r="E489" s="146"/>
      <c r="F489" s="123">
        <v>960000</v>
      </c>
      <c r="G489" s="50">
        <f t="shared" si="7"/>
        <v>99527883</v>
      </c>
      <c r="H489" s="49"/>
    </row>
    <row r="490" spans="1:8" ht="15">
      <c r="A490" s="73">
        <v>485</v>
      </c>
      <c r="B490" s="48" t="s">
        <v>490</v>
      </c>
      <c r="C490" s="47" t="s">
        <v>519</v>
      </c>
      <c r="D490" s="106" t="s">
        <v>365</v>
      </c>
      <c r="E490" s="146"/>
      <c r="F490" s="123">
        <v>820000</v>
      </c>
      <c r="G490" s="50">
        <f t="shared" si="7"/>
        <v>98707883</v>
      </c>
      <c r="H490" s="49"/>
    </row>
    <row r="491" spans="1:8" ht="15">
      <c r="A491" s="73">
        <v>486</v>
      </c>
      <c r="B491" s="48" t="s">
        <v>490</v>
      </c>
      <c r="C491" s="47" t="s">
        <v>519</v>
      </c>
      <c r="D491" s="106" t="s">
        <v>814</v>
      </c>
      <c r="E491" s="146"/>
      <c r="F491" s="123">
        <v>1500</v>
      </c>
      <c r="G491" s="50">
        <f t="shared" si="7"/>
        <v>98706383</v>
      </c>
      <c r="H491" s="49"/>
    </row>
    <row r="492" spans="1:8" ht="15">
      <c r="A492" s="73">
        <v>487</v>
      </c>
      <c r="B492" s="48" t="s">
        <v>490</v>
      </c>
      <c r="C492" s="47" t="s">
        <v>519</v>
      </c>
      <c r="D492" s="106" t="s">
        <v>815</v>
      </c>
      <c r="E492" s="146"/>
      <c r="F492" s="123">
        <v>7500</v>
      </c>
      <c r="G492" s="50">
        <f t="shared" si="7"/>
        <v>98698883</v>
      </c>
      <c r="H492" s="49"/>
    </row>
    <row r="493" spans="1:8" ht="15">
      <c r="A493" s="73">
        <v>488</v>
      </c>
      <c r="B493" s="48" t="s">
        <v>492</v>
      </c>
      <c r="C493" s="47" t="s">
        <v>80</v>
      </c>
      <c r="D493" s="106" t="s">
        <v>817</v>
      </c>
      <c r="E493" s="146"/>
      <c r="F493" s="70">
        <v>650000</v>
      </c>
      <c r="G493" s="50">
        <f t="shared" si="7"/>
        <v>98048883</v>
      </c>
      <c r="H493" s="49"/>
    </row>
    <row r="494" spans="1:8" ht="15">
      <c r="A494" s="73">
        <v>489</v>
      </c>
      <c r="B494" s="48" t="s">
        <v>492</v>
      </c>
      <c r="C494" s="47" t="s">
        <v>373</v>
      </c>
      <c r="D494" s="106" t="s">
        <v>818</v>
      </c>
      <c r="E494" s="123"/>
      <c r="F494" s="70">
        <v>300000</v>
      </c>
      <c r="G494" s="50">
        <f t="shared" si="7"/>
        <v>97748883</v>
      </c>
      <c r="H494" s="49"/>
    </row>
    <row r="495" spans="1:8" ht="15">
      <c r="A495" s="73">
        <v>490</v>
      </c>
      <c r="B495" s="48" t="s">
        <v>492</v>
      </c>
      <c r="C495" s="95" t="s">
        <v>632</v>
      </c>
      <c r="D495" s="106" t="s">
        <v>819</v>
      </c>
      <c r="E495" s="123"/>
      <c r="F495" s="70">
        <v>1500000</v>
      </c>
      <c r="G495" s="50">
        <f t="shared" si="7"/>
        <v>96248883</v>
      </c>
      <c r="H495" s="49"/>
    </row>
    <row r="496" spans="1:8" ht="15">
      <c r="A496" s="73">
        <v>491</v>
      </c>
      <c r="B496" s="48" t="s">
        <v>492</v>
      </c>
      <c r="C496" s="95" t="s">
        <v>632</v>
      </c>
      <c r="D496" s="106" t="s">
        <v>820</v>
      </c>
      <c r="E496" s="123"/>
      <c r="F496" s="70">
        <v>275000</v>
      </c>
      <c r="G496" s="50">
        <f t="shared" si="7"/>
        <v>95973883</v>
      </c>
      <c r="H496" s="49"/>
    </row>
    <row r="497" spans="1:8" ht="15">
      <c r="A497" s="73">
        <v>492</v>
      </c>
      <c r="B497" s="48" t="s">
        <v>492</v>
      </c>
      <c r="C497" s="47" t="s">
        <v>821</v>
      </c>
      <c r="D497" s="106" t="s">
        <v>822</v>
      </c>
      <c r="E497" s="123"/>
      <c r="F497" s="70">
        <v>200000</v>
      </c>
      <c r="G497" s="50">
        <f t="shared" si="7"/>
        <v>95773883</v>
      </c>
      <c r="H497" s="49"/>
    </row>
    <row r="498" spans="1:8" ht="15">
      <c r="A498" s="73">
        <v>493</v>
      </c>
      <c r="B498" s="48" t="s">
        <v>492</v>
      </c>
      <c r="C498" s="47" t="s">
        <v>821</v>
      </c>
      <c r="D498" s="106" t="s">
        <v>823</v>
      </c>
      <c r="E498" s="123"/>
      <c r="F498" s="70">
        <v>115000</v>
      </c>
      <c r="G498" s="50">
        <f t="shared" si="7"/>
        <v>95658883</v>
      </c>
      <c r="H498" s="49"/>
    </row>
    <row r="499" spans="1:8" ht="15">
      <c r="A499" s="73">
        <v>494</v>
      </c>
      <c r="B499" s="48" t="s">
        <v>492</v>
      </c>
      <c r="C499" s="47" t="s">
        <v>821</v>
      </c>
      <c r="D499" s="106" t="s">
        <v>824</v>
      </c>
      <c r="E499" s="123"/>
      <c r="F499" s="70">
        <v>150000</v>
      </c>
      <c r="G499" s="50">
        <f t="shared" si="7"/>
        <v>95508883</v>
      </c>
      <c r="H499" s="49"/>
    </row>
    <row r="500" spans="1:8" ht="15">
      <c r="A500" s="73">
        <v>495</v>
      </c>
      <c r="B500" s="48" t="s">
        <v>395</v>
      </c>
      <c r="C500" s="47" t="s">
        <v>972</v>
      </c>
      <c r="D500" s="125" t="s">
        <v>825</v>
      </c>
      <c r="E500" s="123"/>
      <c r="F500" s="70">
        <v>209000</v>
      </c>
      <c r="G500" s="50">
        <f t="shared" si="7"/>
        <v>95299883</v>
      </c>
      <c r="H500" s="49"/>
    </row>
    <row r="501" spans="1:8" ht="15">
      <c r="A501" s="73">
        <v>496</v>
      </c>
      <c r="B501" s="48" t="s">
        <v>826</v>
      </c>
      <c r="C501" s="47" t="s">
        <v>781</v>
      </c>
      <c r="D501" s="106" t="s">
        <v>827</v>
      </c>
      <c r="E501" s="123"/>
      <c r="F501" s="70">
        <v>475000</v>
      </c>
      <c r="G501" s="50">
        <f t="shared" si="7"/>
        <v>94824883</v>
      </c>
      <c r="H501" s="49"/>
    </row>
    <row r="502" spans="1:8" ht="15">
      <c r="A502" s="73">
        <v>497</v>
      </c>
      <c r="B502" s="48" t="s">
        <v>826</v>
      </c>
      <c r="C502" s="47" t="s">
        <v>781</v>
      </c>
      <c r="D502" s="106" t="s">
        <v>828</v>
      </c>
      <c r="E502" s="123"/>
      <c r="F502" s="70">
        <v>40000</v>
      </c>
      <c r="G502" s="50">
        <f t="shared" si="7"/>
        <v>94784883</v>
      </c>
      <c r="H502" s="49"/>
    </row>
    <row r="503" spans="1:8" ht="30">
      <c r="A503" s="73">
        <v>498</v>
      </c>
      <c r="B503" s="48" t="s">
        <v>829</v>
      </c>
      <c r="C503" s="47" t="s">
        <v>746</v>
      </c>
      <c r="D503" s="124" t="s">
        <v>845</v>
      </c>
      <c r="E503" s="123"/>
      <c r="F503" s="70">
        <v>2225000</v>
      </c>
      <c r="G503" s="50">
        <f t="shared" si="7"/>
        <v>92559883</v>
      </c>
      <c r="H503" s="49"/>
    </row>
    <row r="504" spans="1:8" ht="15">
      <c r="A504" s="73">
        <v>499</v>
      </c>
      <c r="B504" s="48" t="s">
        <v>830</v>
      </c>
      <c r="C504" s="47" t="s">
        <v>344</v>
      </c>
      <c r="D504" s="106" t="s">
        <v>831</v>
      </c>
      <c r="E504" s="123"/>
      <c r="F504" s="70">
        <v>750000</v>
      </c>
      <c r="G504" s="50">
        <f t="shared" si="7"/>
        <v>91809883</v>
      </c>
      <c r="H504" s="49"/>
    </row>
    <row r="505" spans="1:8" ht="15">
      <c r="A505" s="73">
        <v>500</v>
      </c>
      <c r="B505" s="48" t="s">
        <v>420</v>
      </c>
      <c r="C505" s="47" t="s">
        <v>494</v>
      </c>
      <c r="D505" s="125" t="s">
        <v>846</v>
      </c>
      <c r="E505" s="123"/>
      <c r="F505" s="70">
        <v>746550</v>
      </c>
      <c r="G505" s="50">
        <f t="shared" si="7"/>
        <v>91063333</v>
      </c>
      <c r="H505" s="49"/>
    </row>
    <row r="506" spans="1:8" ht="15">
      <c r="A506" s="73">
        <v>501</v>
      </c>
      <c r="B506" s="48" t="s">
        <v>430</v>
      </c>
      <c r="C506" s="47" t="s">
        <v>654</v>
      </c>
      <c r="D506" s="106" t="s">
        <v>832</v>
      </c>
      <c r="E506" s="123"/>
      <c r="F506" s="70">
        <v>425000</v>
      </c>
      <c r="G506" s="50">
        <f t="shared" si="7"/>
        <v>90638333</v>
      </c>
      <c r="H506" s="49"/>
    </row>
    <row r="507" spans="1:8" ht="30">
      <c r="A507" s="73">
        <v>502</v>
      </c>
      <c r="B507" s="48" t="s">
        <v>477</v>
      </c>
      <c r="C507" s="47" t="s">
        <v>349</v>
      </c>
      <c r="D507" s="124" t="s">
        <v>833</v>
      </c>
      <c r="E507" s="123"/>
      <c r="F507" s="70">
        <v>4070000</v>
      </c>
      <c r="G507" s="50">
        <f t="shared" si="7"/>
        <v>86568333</v>
      </c>
      <c r="H507" s="49"/>
    </row>
    <row r="508" spans="1:8" ht="15">
      <c r="A508" s="73">
        <v>503</v>
      </c>
      <c r="B508" s="48" t="s">
        <v>480</v>
      </c>
      <c r="C508" s="47" t="s">
        <v>653</v>
      </c>
      <c r="D508" s="106" t="s">
        <v>834</v>
      </c>
      <c r="E508" s="123"/>
      <c r="F508" s="70">
        <v>333900</v>
      </c>
      <c r="G508" s="50">
        <f t="shared" si="7"/>
        <v>86234433</v>
      </c>
      <c r="H508" s="49"/>
    </row>
    <row r="509" spans="1:8" ht="15">
      <c r="A509" s="73">
        <v>504</v>
      </c>
      <c r="B509" s="48" t="s">
        <v>480</v>
      </c>
      <c r="C509" s="47" t="s">
        <v>352</v>
      </c>
      <c r="D509" s="106" t="s">
        <v>899</v>
      </c>
      <c r="E509" s="123"/>
      <c r="F509" s="70">
        <v>214200</v>
      </c>
      <c r="G509" s="50">
        <f t="shared" si="7"/>
        <v>86020233</v>
      </c>
      <c r="H509" s="49"/>
    </row>
    <row r="510" spans="1:8" ht="15">
      <c r="A510" s="73">
        <v>505</v>
      </c>
      <c r="B510" s="48" t="s">
        <v>480</v>
      </c>
      <c r="C510" s="47" t="s">
        <v>80</v>
      </c>
      <c r="D510" s="106" t="s">
        <v>835</v>
      </c>
      <c r="E510" s="123"/>
      <c r="F510" s="70">
        <v>697500</v>
      </c>
      <c r="G510" s="50">
        <f t="shared" si="7"/>
        <v>85322733</v>
      </c>
      <c r="H510" s="49"/>
    </row>
    <row r="511" spans="1:8" ht="15">
      <c r="A511" s="73">
        <v>506</v>
      </c>
      <c r="B511" s="48" t="s">
        <v>836</v>
      </c>
      <c r="C511" s="47" t="s">
        <v>349</v>
      </c>
      <c r="D511" s="106" t="s">
        <v>837</v>
      </c>
      <c r="E511" s="50"/>
      <c r="F511" s="70">
        <v>325000</v>
      </c>
      <c r="G511" s="50">
        <f t="shared" si="7"/>
        <v>84997733</v>
      </c>
      <c r="H511" s="49"/>
    </row>
    <row r="512" spans="1:8" ht="15">
      <c r="A512" s="73">
        <v>507</v>
      </c>
      <c r="B512" s="48" t="s">
        <v>838</v>
      </c>
      <c r="C512" s="47" t="s">
        <v>28</v>
      </c>
      <c r="D512" s="106" t="s">
        <v>839</v>
      </c>
      <c r="E512" s="50"/>
      <c r="F512" s="70">
        <v>30000</v>
      </c>
      <c r="G512" s="50">
        <f t="shared" si="7"/>
        <v>84967733</v>
      </c>
      <c r="H512" s="49"/>
    </row>
    <row r="513" spans="1:8" ht="15">
      <c r="A513" s="73">
        <v>508</v>
      </c>
      <c r="B513" s="48" t="s">
        <v>838</v>
      </c>
      <c r="C513" s="47" t="s">
        <v>373</v>
      </c>
      <c r="D513" s="106" t="s">
        <v>840</v>
      </c>
      <c r="E513" s="50"/>
      <c r="F513" s="70">
        <v>850000</v>
      </c>
      <c r="G513" s="50">
        <f t="shared" si="7"/>
        <v>84117733</v>
      </c>
      <c r="H513" s="49"/>
    </row>
    <row r="514" spans="1:8" ht="15">
      <c r="A514" s="73">
        <v>509</v>
      </c>
      <c r="B514" s="48" t="s">
        <v>618</v>
      </c>
      <c r="C514" s="47" t="s">
        <v>620</v>
      </c>
      <c r="D514" s="106" t="s">
        <v>621</v>
      </c>
      <c r="E514" s="50"/>
      <c r="F514" s="70">
        <v>700000</v>
      </c>
      <c r="G514" s="50">
        <f t="shared" si="7"/>
        <v>83417733</v>
      </c>
      <c r="H514" s="49"/>
    </row>
    <row r="515" spans="1:8" ht="15">
      <c r="A515" s="73">
        <v>510</v>
      </c>
      <c r="B515" s="48" t="s">
        <v>771</v>
      </c>
      <c r="C515" s="47" t="s">
        <v>841</v>
      </c>
      <c r="D515" s="106" t="s">
        <v>842</v>
      </c>
      <c r="E515" s="50"/>
      <c r="F515" s="70">
        <v>6500000</v>
      </c>
      <c r="G515" s="50">
        <f t="shared" si="7"/>
        <v>76917733</v>
      </c>
      <c r="H515" s="49"/>
    </row>
    <row r="516" spans="1:8" ht="15">
      <c r="A516" s="73">
        <v>511</v>
      </c>
      <c r="B516" s="48" t="s">
        <v>771</v>
      </c>
      <c r="C516" s="47" t="s">
        <v>792</v>
      </c>
      <c r="D516" s="106" t="s">
        <v>842</v>
      </c>
      <c r="E516" s="50"/>
      <c r="F516" s="70">
        <v>6500000</v>
      </c>
      <c r="G516" s="50">
        <f t="shared" si="7"/>
        <v>70417733</v>
      </c>
      <c r="H516" s="49"/>
    </row>
    <row r="517" spans="1:8" ht="15">
      <c r="A517" s="73">
        <v>512</v>
      </c>
      <c r="B517" s="48" t="s">
        <v>843</v>
      </c>
      <c r="C517" s="47" t="s">
        <v>737</v>
      </c>
      <c r="D517" s="106" t="s">
        <v>844</v>
      </c>
      <c r="E517" s="50"/>
      <c r="F517" s="70">
        <v>122000</v>
      </c>
      <c r="G517" s="50">
        <f t="shared" si="7"/>
        <v>70295733</v>
      </c>
      <c r="H517" s="49"/>
    </row>
    <row r="518" spans="1:8" ht="15">
      <c r="A518" s="73">
        <v>513</v>
      </c>
      <c r="B518" s="48"/>
      <c r="C518" s="49"/>
      <c r="D518" s="99"/>
      <c r="E518" s="50"/>
      <c r="F518" s="70"/>
      <c r="G518" s="50">
        <f t="shared" si="7"/>
        <v>70295733</v>
      </c>
      <c r="H518" s="49"/>
    </row>
    <row r="519" spans="1:8" ht="15">
      <c r="A519" s="73">
        <v>514</v>
      </c>
      <c r="B519" s="48" t="s">
        <v>771</v>
      </c>
      <c r="C519" s="47" t="s">
        <v>632</v>
      </c>
      <c r="D519" s="106" t="s">
        <v>772</v>
      </c>
      <c r="E519" s="50">
        <v>27630000</v>
      </c>
      <c r="F519" s="70"/>
      <c r="G519" s="50">
        <f t="shared" si="7"/>
        <v>97925733</v>
      </c>
      <c r="H519" s="49"/>
    </row>
    <row r="520" spans="1:8" ht="15">
      <c r="A520" s="73">
        <v>515</v>
      </c>
      <c r="B520" s="48" t="s">
        <v>771</v>
      </c>
      <c r="C520" s="47" t="s">
        <v>28</v>
      </c>
      <c r="D520" s="106" t="s">
        <v>773</v>
      </c>
      <c r="E520" s="50">
        <v>6500000</v>
      </c>
      <c r="F520" s="70"/>
      <c r="G520" s="50">
        <f t="shared" si="7"/>
        <v>104425733</v>
      </c>
      <c r="H520" s="49"/>
    </row>
    <row r="521" spans="1:8" ht="15">
      <c r="A521" s="73">
        <v>516</v>
      </c>
      <c r="B521" s="48" t="s">
        <v>771</v>
      </c>
      <c r="C521" s="47" t="s">
        <v>774</v>
      </c>
      <c r="D521" s="106" t="s">
        <v>775</v>
      </c>
      <c r="E521" s="50">
        <v>1950000</v>
      </c>
      <c r="F521" s="70"/>
      <c r="G521" s="50">
        <f t="shared" si="7"/>
        <v>106375733</v>
      </c>
      <c r="H521" s="49"/>
    </row>
    <row r="522" spans="1:8" ht="15">
      <c r="A522" s="73">
        <v>517</v>
      </c>
      <c r="B522" s="48" t="s">
        <v>771</v>
      </c>
      <c r="C522" s="47" t="s">
        <v>431</v>
      </c>
      <c r="D522" s="106" t="s">
        <v>776</v>
      </c>
      <c r="E522" s="50">
        <v>2300000</v>
      </c>
      <c r="F522" s="70"/>
      <c r="G522" s="50">
        <f t="shared" si="7"/>
        <v>108675733</v>
      </c>
      <c r="H522" s="49"/>
    </row>
    <row r="523" spans="1:8" ht="15">
      <c r="A523" s="73">
        <v>518</v>
      </c>
      <c r="B523" s="48" t="s">
        <v>771</v>
      </c>
      <c r="C523" s="47" t="s">
        <v>494</v>
      </c>
      <c r="D523" s="106" t="s">
        <v>777</v>
      </c>
      <c r="E523" s="50">
        <v>7580000</v>
      </c>
      <c r="F523" s="70"/>
      <c r="G523" s="50">
        <f t="shared" si="7"/>
        <v>116255733</v>
      </c>
      <c r="H523" s="49"/>
    </row>
    <row r="524" spans="1:8" ht="15">
      <c r="A524" s="73">
        <v>519</v>
      </c>
      <c r="B524" s="48" t="s">
        <v>771</v>
      </c>
      <c r="C524" s="47" t="s">
        <v>653</v>
      </c>
      <c r="D524" s="106" t="s">
        <v>778</v>
      </c>
      <c r="E524" s="50">
        <v>10070000</v>
      </c>
      <c r="F524" s="70"/>
      <c r="G524" s="50">
        <f t="shared" si="7"/>
        <v>126325733</v>
      </c>
      <c r="H524" s="49"/>
    </row>
    <row r="525" spans="1:8" ht="15">
      <c r="A525" s="73">
        <v>520</v>
      </c>
      <c r="B525" s="48" t="s">
        <v>391</v>
      </c>
      <c r="C525" s="47" t="s">
        <v>620</v>
      </c>
      <c r="D525" s="106" t="s">
        <v>847</v>
      </c>
      <c r="F525" s="50">
        <v>2380000</v>
      </c>
      <c r="G525" s="50">
        <f t="shared" si="7"/>
        <v>123945733</v>
      </c>
      <c r="H525" s="49"/>
    </row>
    <row r="526" spans="1:8" ht="15">
      <c r="A526" s="73">
        <v>521</v>
      </c>
      <c r="B526" s="48" t="s">
        <v>420</v>
      </c>
      <c r="C526" s="95" t="s">
        <v>841</v>
      </c>
      <c r="D526" s="125" t="s">
        <v>979</v>
      </c>
      <c r="E526" s="50"/>
      <c r="F526" s="70">
        <v>1800000</v>
      </c>
      <c r="G526" s="50">
        <f t="shared" si="7"/>
        <v>122145733</v>
      </c>
      <c r="H526" s="49"/>
    </row>
    <row r="527" spans="1:8" ht="15">
      <c r="A527" s="73">
        <v>522</v>
      </c>
      <c r="B527" s="48" t="s">
        <v>618</v>
      </c>
      <c r="C527" s="47" t="s">
        <v>28</v>
      </c>
      <c r="D527" s="106" t="s">
        <v>848</v>
      </c>
      <c r="E527" s="50"/>
      <c r="F527" s="70">
        <v>100000</v>
      </c>
      <c r="G527" s="50">
        <f t="shared" si="7"/>
        <v>122045733</v>
      </c>
      <c r="H527" s="49"/>
    </row>
    <row r="528" spans="1:8" ht="15">
      <c r="A528" s="73">
        <v>523</v>
      </c>
      <c r="B528" s="48" t="s">
        <v>849</v>
      </c>
      <c r="C528" s="47" t="s">
        <v>28</v>
      </c>
      <c r="D528" s="106" t="s">
        <v>848</v>
      </c>
      <c r="E528" s="50"/>
      <c r="F528" s="70">
        <v>100000</v>
      </c>
      <c r="G528" s="50">
        <f t="shared" si="7"/>
        <v>121945733</v>
      </c>
      <c r="H528" s="49"/>
    </row>
    <row r="529" spans="1:8" ht="15">
      <c r="A529" s="73">
        <v>524</v>
      </c>
      <c r="B529" s="48" t="s">
        <v>771</v>
      </c>
      <c r="C529" s="47" t="s">
        <v>850</v>
      </c>
      <c r="D529" s="106" t="s">
        <v>851</v>
      </c>
      <c r="E529" s="50"/>
      <c r="F529" s="70">
        <v>88000</v>
      </c>
      <c r="G529" s="50">
        <f t="shared" si="7"/>
        <v>121857733</v>
      </c>
      <c r="H529" s="49"/>
    </row>
    <row r="530" spans="1:8" ht="15">
      <c r="A530" s="73">
        <v>525</v>
      </c>
      <c r="B530" s="48" t="s">
        <v>771</v>
      </c>
      <c r="C530" s="47" t="s">
        <v>850</v>
      </c>
      <c r="D530" s="106" t="s">
        <v>852</v>
      </c>
      <c r="E530" s="50"/>
      <c r="F530" s="70">
        <v>70000</v>
      </c>
      <c r="G530" s="50">
        <f t="shared" si="7"/>
        <v>121787733</v>
      </c>
      <c r="H530" s="49"/>
    </row>
    <row r="531" spans="1:8" ht="15">
      <c r="A531" s="73">
        <v>526</v>
      </c>
      <c r="B531" s="48" t="s">
        <v>771</v>
      </c>
      <c r="C531" s="47" t="s">
        <v>850</v>
      </c>
      <c r="D531" s="125" t="s">
        <v>853</v>
      </c>
      <c r="E531" s="50"/>
      <c r="F531" s="70">
        <v>424000</v>
      </c>
      <c r="G531" s="50">
        <f t="shared" si="7"/>
        <v>121363733</v>
      </c>
      <c r="H531" s="49"/>
    </row>
    <row r="532" spans="1:8" ht="15">
      <c r="A532" s="73">
        <v>527</v>
      </c>
      <c r="B532" s="48" t="s">
        <v>771</v>
      </c>
      <c r="C532" s="47" t="s">
        <v>850</v>
      </c>
      <c r="D532" s="125" t="s">
        <v>854</v>
      </c>
      <c r="E532" s="50"/>
      <c r="F532" s="70">
        <v>512000</v>
      </c>
      <c r="G532" s="50">
        <f t="shared" si="7"/>
        <v>120851733</v>
      </c>
      <c r="H532" s="49"/>
    </row>
    <row r="533" spans="1:8" ht="15">
      <c r="A533" s="73">
        <v>528</v>
      </c>
      <c r="B533" s="48" t="s">
        <v>771</v>
      </c>
      <c r="C533" s="47" t="s">
        <v>850</v>
      </c>
      <c r="D533" s="125" t="s">
        <v>888</v>
      </c>
      <c r="E533" s="50"/>
      <c r="F533" s="70">
        <v>450000</v>
      </c>
      <c r="G533" s="50">
        <f t="shared" si="7"/>
        <v>120401733</v>
      </c>
      <c r="H533" s="49"/>
    </row>
    <row r="534" spans="1:8" ht="15.75">
      <c r="A534" s="73">
        <v>529</v>
      </c>
      <c r="B534" s="48" t="s">
        <v>771</v>
      </c>
      <c r="C534" s="47" t="s">
        <v>850</v>
      </c>
      <c r="D534" s="106" t="s">
        <v>855</v>
      </c>
      <c r="E534" s="50"/>
      <c r="F534" s="70">
        <v>350000</v>
      </c>
      <c r="G534" s="50">
        <f t="shared" si="7"/>
        <v>120051733</v>
      </c>
      <c r="H534" s="49"/>
    </row>
    <row r="535" spans="1:8" ht="15">
      <c r="A535" s="73">
        <v>530</v>
      </c>
      <c r="B535" s="48" t="s">
        <v>771</v>
      </c>
      <c r="C535" s="47" t="s">
        <v>850</v>
      </c>
      <c r="D535" s="125" t="s">
        <v>889</v>
      </c>
      <c r="E535" s="50"/>
      <c r="F535" s="70">
        <v>60000</v>
      </c>
      <c r="G535" s="50">
        <f t="shared" si="7"/>
        <v>119991733</v>
      </c>
      <c r="H535" s="49"/>
    </row>
    <row r="536" spans="1:8" ht="15">
      <c r="A536" s="73">
        <v>531</v>
      </c>
      <c r="B536" s="48" t="s">
        <v>771</v>
      </c>
      <c r="C536" s="47" t="s">
        <v>850</v>
      </c>
      <c r="D536" s="106" t="s">
        <v>856</v>
      </c>
      <c r="E536" s="50"/>
      <c r="F536" s="70">
        <v>40000</v>
      </c>
      <c r="G536" s="50">
        <f t="shared" si="7"/>
        <v>119951733</v>
      </c>
      <c r="H536" s="49"/>
    </row>
    <row r="537" spans="1:8" ht="15">
      <c r="A537" s="73">
        <v>532</v>
      </c>
      <c r="B537" s="48" t="s">
        <v>771</v>
      </c>
      <c r="C537" s="47" t="s">
        <v>857</v>
      </c>
      <c r="D537" s="106" t="s">
        <v>900</v>
      </c>
      <c r="E537" s="50"/>
      <c r="F537" s="70">
        <v>125000</v>
      </c>
      <c r="G537" s="50">
        <f t="shared" si="7"/>
        <v>119826733</v>
      </c>
      <c r="H537" s="49"/>
    </row>
    <row r="538" spans="1:8" ht="15">
      <c r="A538" s="73">
        <v>533</v>
      </c>
      <c r="B538" s="48" t="s">
        <v>771</v>
      </c>
      <c r="C538" s="47" t="s">
        <v>28</v>
      </c>
      <c r="D538" s="106" t="s">
        <v>858</v>
      </c>
      <c r="E538" s="50"/>
      <c r="F538" s="70">
        <v>5000000</v>
      </c>
      <c r="G538" s="50">
        <f t="shared" si="7"/>
        <v>114826733</v>
      </c>
      <c r="H538" s="49"/>
    </row>
    <row r="539" spans="1:8" ht="15">
      <c r="A539" s="73">
        <v>534</v>
      </c>
      <c r="B539" s="48" t="s">
        <v>771</v>
      </c>
      <c r="C539" s="47" t="s">
        <v>859</v>
      </c>
      <c r="D539" s="106" t="s">
        <v>860</v>
      </c>
      <c r="E539" s="50"/>
      <c r="F539" s="70">
        <v>24900000</v>
      </c>
      <c r="G539" s="50">
        <f t="shared" si="7"/>
        <v>89926733</v>
      </c>
      <c r="H539" s="49"/>
    </row>
    <row r="540" spans="1:8" ht="15">
      <c r="A540" s="73">
        <v>535</v>
      </c>
      <c r="B540" s="48" t="s">
        <v>771</v>
      </c>
      <c r="C540" s="47" t="s">
        <v>859</v>
      </c>
      <c r="D540" s="106" t="s">
        <v>861</v>
      </c>
      <c r="E540" s="50"/>
      <c r="F540" s="70">
        <v>1650000</v>
      </c>
      <c r="G540" s="50">
        <f t="shared" si="7"/>
        <v>88276733</v>
      </c>
      <c r="H540" s="49"/>
    </row>
    <row r="541" spans="1:8" ht="15">
      <c r="A541" s="73">
        <v>536</v>
      </c>
      <c r="B541" s="48" t="s">
        <v>771</v>
      </c>
      <c r="C541" s="47" t="s">
        <v>859</v>
      </c>
      <c r="D541" s="125" t="s">
        <v>973</v>
      </c>
      <c r="E541" s="50"/>
      <c r="F541" s="70">
        <v>480000</v>
      </c>
      <c r="G541" s="50">
        <f t="shared" si="7"/>
        <v>87796733</v>
      </c>
      <c r="H541" s="49"/>
    </row>
    <row r="542" spans="1:8" ht="15">
      <c r="A542" s="73">
        <v>537</v>
      </c>
      <c r="B542" s="48" t="s">
        <v>798</v>
      </c>
      <c r="C542" s="47" t="s">
        <v>494</v>
      </c>
      <c r="D542" s="106" t="s">
        <v>862</v>
      </c>
      <c r="E542" s="50"/>
      <c r="F542" s="70">
        <v>1200000</v>
      </c>
      <c r="G542" s="50">
        <f t="shared" si="7"/>
        <v>86596733</v>
      </c>
      <c r="H542" s="49"/>
    </row>
    <row r="543" spans="1:8" ht="15">
      <c r="A543" s="73">
        <v>538</v>
      </c>
      <c r="B543" s="48" t="s">
        <v>798</v>
      </c>
      <c r="C543" s="47" t="s">
        <v>494</v>
      </c>
      <c r="D543" s="106" t="s">
        <v>863</v>
      </c>
      <c r="E543" s="50"/>
      <c r="F543" s="70">
        <v>334000</v>
      </c>
      <c r="G543" s="50">
        <f t="shared" si="7"/>
        <v>86262733</v>
      </c>
      <c r="H543" s="49"/>
    </row>
    <row r="544" spans="1:8" ht="15">
      <c r="A544" s="73">
        <v>539</v>
      </c>
      <c r="B544" s="48" t="s">
        <v>864</v>
      </c>
      <c r="C544" s="47" t="s">
        <v>411</v>
      </c>
      <c r="D544" s="106" t="s">
        <v>865</v>
      </c>
      <c r="E544" s="50"/>
      <c r="F544" s="70">
        <v>400000</v>
      </c>
      <c r="G544" s="50">
        <f t="shared" si="7"/>
        <v>85862733</v>
      </c>
      <c r="H544" s="49"/>
    </row>
    <row r="545" spans="1:8" ht="15">
      <c r="A545" s="73">
        <v>540</v>
      </c>
      <c r="B545" s="48" t="s">
        <v>864</v>
      </c>
      <c r="C545" s="47" t="s">
        <v>411</v>
      </c>
      <c r="D545" s="106" t="s">
        <v>866</v>
      </c>
      <c r="E545" s="50"/>
      <c r="F545" s="70">
        <v>1750000</v>
      </c>
      <c r="G545" s="50">
        <f t="shared" si="7"/>
        <v>84112733</v>
      </c>
      <c r="H545" s="49"/>
    </row>
    <row r="546" spans="1:8" ht="15">
      <c r="A546" s="73">
        <v>541</v>
      </c>
      <c r="B546" s="48" t="s">
        <v>864</v>
      </c>
      <c r="C546" s="47" t="s">
        <v>411</v>
      </c>
      <c r="D546" s="106" t="s">
        <v>867</v>
      </c>
      <c r="E546" s="50"/>
      <c r="F546" s="70">
        <v>325000</v>
      </c>
      <c r="G546" s="50">
        <f t="shared" si="7"/>
        <v>83787733</v>
      </c>
      <c r="H546" s="49"/>
    </row>
    <row r="547" spans="1:8" ht="15">
      <c r="A547" s="73">
        <v>542</v>
      </c>
      <c r="B547" s="48" t="s">
        <v>864</v>
      </c>
      <c r="C547" s="47" t="s">
        <v>411</v>
      </c>
      <c r="D547" s="106" t="s">
        <v>868</v>
      </c>
      <c r="E547" s="50"/>
      <c r="F547" s="70">
        <v>104000</v>
      </c>
      <c r="G547" s="50">
        <f t="shared" si="7"/>
        <v>83683733</v>
      </c>
      <c r="H547" s="49"/>
    </row>
    <row r="548" spans="1:8" ht="15">
      <c r="A548" s="73">
        <v>543</v>
      </c>
      <c r="B548" s="48" t="s">
        <v>864</v>
      </c>
      <c r="C548" s="47" t="s">
        <v>411</v>
      </c>
      <c r="D548" s="106" t="s">
        <v>869</v>
      </c>
      <c r="E548" s="50"/>
      <c r="F548" s="70">
        <v>238000</v>
      </c>
      <c r="G548" s="50">
        <f t="shared" si="7"/>
        <v>83445733</v>
      </c>
      <c r="H548" s="49"/>
    </row>
    <row r="549" spans="1:8" ht="15">
      <c r="A549" s="73">
        <v>544</v>
      </c>
      <c r="B549" s="48" t="s">
        <v>864</v>
      </c>
      <c r="C549" s="47" t="s">
        <v>411</v>
      </c>
      <c r="D549" s="106" t="s">
        <v>870</v>
      </c>
      <c r="E549" s="50"/>
      <c r="F549" s="70">
        <v>1400000</v>
      </c>
      <c r="G549" s="50">
        <f t="shared" si="7"/>
        <v>82045733</v>
      </c>
      <c r="H549" s="49"/>
    </row>
    <row r="550" spans="1:8" ht="15">
      <c r="A550" s="73">
        <v>545</v>
      </c>
      <c r="B550" s="48" t="s">
        <v>864</v>
      </c>
      <c r="C550" s="47" t="s">
        <v>411</v>
      </c>
      <c r="D550" s="106" t="s">
        <v>871</v>
      </c>
      <c r="E550" s="50"/>
      <c r="F550" s="70">
        <v>100000</v>
      </c>
      <c r="G550" s="50">
        <f t="shared" si="7"/>
        <v>81945733</v>
      </c>
      <c r="H550" s="49"/>
    </row>
    <row r="551" spans="1:8" ht="15">
      <c r="A551" s="73">
        <v>546</v>
      </c>
      <c r="B551" s="48" t="s">
        <v>872</v>
      </c>
      <c r="C551" s="47" t="s">
        <v>411</v>
      </c>
      <c r="D551" s="106" t="s">
        <v>873</v>
      </c>
      <c r="E551" s="50"/>
      <c r="F551" s="70">
        <v>660000</v>
      </c>
      <c r="G551" s="50">
        <f t="shared" si="7"/>
        <v>81285733</v>
      </c>
      <c r="H551" s="49"/>
    </row>
    <row r="552" spans="1:8" ht="15">
      <c r="A552" s="73">
        <v>547</v>
      </c>
      <c r="B552" s="48" t="s">
        <v>872</v>
      </c>
      <c r="C552" s="47" t="s">
        <v>411</v>
      </c>
      <c r="D552" s="106" t="s">
        <v>874</v>
      </c>
      <c r="E552" s="50"/>
      <c r="F552" s="70">
        <v>1300000</v>
      </c>
      <c r="G552" s="50">
        <f t="shared" si="7"/>
        <v>79985733</v>
      </c>
      <c r="H552" s="49"/>
    </row>
    <row r="553" spans="1:8" ht="15">
      <c r="A553" s="73">
        <v>548</v>
      </c>
      <c r="B553" s="48" t="s">
        <v>872</v>
      </c>
      <c r="C553" s="47" t="s">
        <v>411</v>
      </c>
      <c r="D553" s="106" t="s">
        <v>875</v>
      </c>
      <c r="E553" s="50"/>
      <c r="F553" s="70">
        <v>50000</v>
      </c>
      <c r="G553" s="50">
        <f t="shared" si="7"/>
        <v>79935733</v>
      </c>
      <c r="H553" s="49"/>
    </row>
    <row r="554" spans="1:8" ht="15">
      <c r="A554" s="73">
        <v>549</v>
      </c>
      <c r="B554" s="48" t="s">
        <v>872</v>
      </c>
      <c r="C554" s="47" t="s">
        <v>411</v>
      </c>
      <c r="D554" s="125" t="s">
        <v>876</v>
      </c>
      <c r="E554" s="50"/>
      <c r="F554" s="70">
        <v>400000</v>
      </c>
      <c r="G554" s="50">
        <f t="shared" si="7"/>
        <v>79535733</v>
      </c>
      <c r="H554" s="49"/>
    </row>
    <row r="555" spans="1:8" ht="15">
      <c r="A555" s="73">
        <v>550</v>
      </c>
      <c r="B555" s="48" t="s">
        <v>872</v>
      </c>
      <c r="C555" s="47" t="s">
        <v>411</v>
      </c>
      <c r="D555" s="125" t="s">
        <v>877</v>
      </c>
      <c r="E555" s="50"/>
      <c r="F555" s="70">
        <v>400000</v>
      </c>
      <c r="G555" s="50">
        <f t="shared" si="7"/>
        <v>79135733</v>
      </c>
      <c r="H555" s="49"/>
    </row>
    <row r="556" spans="1:8" ht="15">
      <c r="A556" s="73">
        <v>551</v>
      </c>
      <c r="B556" s="48" t="s">
        <v>872</v>
      </c>
      <c r="C556" s="47" t="s">
        <v>411</v>
      </c>
      <c r="D556" s="125" t="s">
        <v>878</v>
      </c>
      <c r="E556" s="50"/>
      <c r="F556" s="70">
        <v>75000</v>
      </c>
      <c r="G556" s="50">
        <f t="shared" si="7"/>
        <v>79060733</v>
      </c>
      <c r="H556" s="49"/>
    </row>
    <row r="557" spans="1:8" ht="15">
      <c r="A557" s="73">
        <v>552</v>
      </c>
      <c r="B557" s="48" t="s">
        <v>872</v>
      </c>
      <c r="C557" s="47" t="s">
        <v>411</v>
      </c>
      <c r="D557" s="106" t="s">
        <v>879</v>
      </c>
      <c r="E557" s="50"/>
      <c r="F557" s="70">
        <v>720000</v>
      </c>
      <c r="G557" s="50">
        <f t="shared" si="7"/>
        <v>78340733</v>
      </c>
      <c r="H557" s="49"/>
    </row>
    <row r="558" spans="1:8" ht="15">
      <c r="A558" s="73">
        <v>553</v>
      </c>
      <c r="B558" s="48" t="s">
        <v>872</v>
      </c>
      <c r="C558" s="47" t="s">
        <v>806</v>
      </c>
      <c r="D558" s="106" t="s">
        <v>880</v>
      </c>
      <c r="E558" s="50"/>
      <c r="F558" s="70">
        <v>200000</v>
      </c>
      <c r="G558" s="50">
        <f t="shared" si="7"/>
        <v>78140733</v>
      </c>
      <c r="H558" s="49"/>
    </row>
    <row r="559" spans="1:8" ht="15">
      <c r="A559" s="73">
        <v>554</v>
      </c>
      <c r="B559" s="48" t="s">
        <v>872</v>
      </c>
      <c r="C559" s="47" t="s">
        <v>806</v>
      </c>
      <c r="D559" s="106" t="s">
        <v>881</v>
      </c>
      <c r="E559" s="50"/>
      <c r="F559" s="70">
        <v>197000</v>
      </c>
      <c r="G559" s="50">
        <f t="shared" si="7"/>
        <v>77943733</v>
      </c>
      <c r="H559" s="49"/>
    </row>
    <row r="560" spans="1:8" ht="15">
      <c r="A560" s="73">
        <v>555</v>
      </c>
      <c r="B560" s="48" t="s">
        <v>872</v>
      </c>
      <c r="C560" s="47" t="s">
        <v>806</v>
      </c>
      <c r="D560" s="106" t="s">
        <v>882</v>
      </c>
      <c r="E560" s="50"/>
      <c r="F560" s="70">
        <v>58000</v>
      </c>
      <c r="G560" s="50">
        <f t="shared" si="7"/>
        <v>77885733</v>
      </c>
      <c r="H560" s="49"/>
    </row>
    <row r="561" spans="1:8" ht="15">
      <c r="A561" s="73">
        <v>556</v>
      </c>
      <c r="B561" s="48" t="s">
        <v>872</v>
      </c>
      <c r="C561" s="47" t="s">
        <v>806</v>
      </c>
      <c r="D561" s="106" t="s">
        <v>883</v>
      </c>
      <c r="E561" s="50"/>
      <c r="F561" s="70">
        <v>520000</v>
      </c>
      <c r="G561" s="50">
        <f t="shared" si="7"/>
        <v>77365733</v>
      </c>
      <c r="H561" s="49"/>
    </row>
    <row r="562" spans="1:8" ht="15">
      <c r="A562" s="73">
        <v>557</v>
      </c>
      <c r="B562" s="48" t="s">
        <v>872</v>
      </c>
      <c r="C562" s="47" t="s">
        <v>884</v>
      </c>
      <c r="D562" s="106" t="s">
        <v>885</v>
      </c>
      <c r="E562" s="50"/>
      <c r="F562" s="70">
        <v>3000000</v>
      </c>
      <c r="G562" s="50">
        <f t="shared" si="7"/>
        <v>74365733</v>
      </c>
      <c r="H562" s="49"/>
    </row>
    <row r="563" spans="1:8" ht="15">
      <c r="A563" s="73">
        <v>558</v>
      </c>
      <c r="B563" s="48" t="s">
        <v>872</v>
      </c>
      <c r="C563" s="47" t="s">
        <v>31</v>
      </c>
      <c r="D563" s="106" t="s">
        <v>886</v>
      </c>
      <c r="E563" s="50"/>
      <c r="F563" s="70">
        <v>5510000</v>
      </c>
      <c r="G563" s="50">
        <f t="shared" si="7"/>
        <v>68855733</v>
      </c>
      <c r="H563" s="49"/>
    </row>
    <row r="564" spans="1:8" ht="15">
      <c r="A564" s="73">
        <v>559</v>
      </c>
      <c r="B564" s="48"/>
      <c r="C564" s="47"/>
      <c r="D564" s="106"/>
      <c r="E564" s="50"/>
      <c r="F564" s="70"/>
      <c r="G564" s="50">
        <f t="shared" si="7"/>
        <v>68855733</v>
      </c>
      <c r="H564" s="49"/>
    </row>
    <row r="565" spans="1:8" ht="15">
      <c r="A565" s="73">
        <v>560</v>
      </c>
      <c r="B565" s="48" t="s">
        <v>797</v>
      </c>
      <c r="C565" s="47" t="s">
        <v>28</v>
      </c>
      <c r="D565" s="99" t="s">
        <v>799</v>
      </c>
      <c r="E565" s="50">
        <v>5000000</v>
      </c>
      <c r="F565" s="70"/>
      <c r="G565" s="50">
        <f t="shared" si="7"/>
        <v>73855733</v>
      </c>
      <c r="H565" s="49"/>
    </row>
    <row r="566" spans="1:8" ht="15">
      <c r="A566" s="73">
        <v>561</v>
      </c>
      <c r="B566" s="48" t="s">
        <v>798</v>
      </c>
      <c r="C566" s="47" t="s">
        <v>28</v>
      </c>
      <c r="D566" s="99" t="s">
        <v>799</v>
      </c>
      <c r="E566" s="50">
        <v>5000000</v>
      </c>
      <c r="F566" s="70"/>
      <c r="G566" s="50">
        <f t="shared" si="7"/>
        <v>78855733</v>
      </c>
      <c r="H566" s="49"/>
    </row>
    <row r="567" spans="1:8" ht="15">
      <c r="A567" s="73">
        <v>562</v>
      </c>
      <c r="B567" s="48" t="s">
        <v>800</v>
      </c>
      <c r="C567" s="47" t="s">
        <v>28</v>
      </c>
      <c r="D567" s="99" t="s">
        <v>799</v>
      </c>
      <c r="E567" s="50">
        <v>5000000</v>
      </c>
      <c r="F567" s="70"/>
      <c r="G567" s="50">
        <f t="shared" si="7"/>
        <v>83855733</v>
      </c>
      <c r="H567" s="49"/>
    </row>
    <row r="568" spans="1:8" ht="15">
      <c r="A568" s="73">
        <v>563</v>
      </c>
      <c r="B568" s="48" t="s">
        <v>801</v>
      </c>
      <c r="C568" s="47" t="s">
        <v>65</v>
      </c>
      <c r="D568" s="99" t="s">
        <v>890</v>
      </c>
      <c r="F568" s="50">
        <v>980000</v>
      </c>
      <c r="G568" s="50">
        <f t="shared" si="7"/>
        <v>82875733</v>
      </c>
      <c r="H568" s="49"/>
    </row>
    <row r="569" spans="1:8" ht="15">
      <c r="A569" s="73">
        <v>564</v>
      </c>
      <c r="B569" s="48" t="s">
        <v>490</v>
      </c>
      <c r="C569" s="121"/>
      <c r="D569" s="145" t="s">
        <v>901</v>
      </c>
      <c r="E569" s="50"/>
      <c r="F569" s="70">
        <v>275000</v>
      </c>
      <c r="G569" s="50">
        <f t="shared" ref="G569:G632" si="8">G568+E569-F569</f>
        <v>82600733</v>
      </c>
      <c r="H569" s="49"/>
    </row>
    <row r="570" spans="1:8" ht="15">
      <c r="A570" s="73">
        <v>565</v>
      </c>
      <c r="B570" s="48" t="s">
        <v>397</v>
      </c>
      <c r="C570" s="121"/>
      <c r="D570" s="145"/>
      <c r="E570" s="50"/>
      <c r="F570" s="70">
        <v>300000</v>
      </c>
      <c r="G570" s="50">
        <f t="shared" si="8"/>
        <v>82300733</v>
      </c>
      <c r="H570" s="49"/>
    </row>
    <row r="571" spans="1:8" ht="15">
      <c r="A571" s="73">
        <v>566</v>
      </c>
      <c r="B571" s="48" t="s">
        <v>397</v>
      </c>
      <c r="C571" s="121"/>
      <c r="D571" s="145"/>
      <c r="E571" s="50"/>
      <c r="F571" s="70">
        <v>450000</v>
      </c>
      <c r="G571" s="50">
        <f t="shared" si="8"/>
        <v>81850733</v>
      </c>
      <c r="H571" s="49"/>
    </row>
    <row r="572" spans="1:8" ht="15">
      <c r="A572" s="73">
        <v>567</v>
      </c>
      <c r="B572" s="48" t="s">
        <v>829</v>
      </c>
      <c r="C572" s="47" t="s">
        <v>806</v>
      </c>
      <c r="D572" s="145"/>
      <c r="E572" s="50"/>
      <c r="F572" s="70">
        <v>500000</v>
      </c>
      <c r="G572" s="50">
        <f t="shared" si="8"/>
        <v>81350733</v>
      </c>
      <c r="H572" s="49"/>
    </row>
    <row r="573" spans="1:8" ht="15">
      <c r="A573" s="73">
        <v>568</v>
      </c>
      <c r="B573" s="48" t="s">
        <v>441</v>
      </c>
      <c r="C573" s="47" t="s">
        <v>494</v>
      </c>
      <c r="D573" s="99" t="s">
        <v>902</v>
      </c>
      <c r="E573" s="50"/>
      <c r="F573" s="70">
        <v>270000</v>
      </c>
      <c r="G573" s="50">
        <f t="shared" si="8"/>
        <v>81080733</v>
      </c>
      <c r="H573" s="49"/>
    </row>
    <row r="574" spans="1:8" ht="15">
      <c r="A574" s="73">
        <v>569</v>
      </c>
      <c r="B574" s="48" t="s">
        <v>567</v>
      </c>
      <c r="C574" s="47" t="s">
        <v>28</v>
      </c>
      <c r="D574" s="99" t="s">
        <v>891</v>
      </c>
      <c r="E574" s="50"/>
      <c r="F574" s="70">
        <v>7000000</v>
      </c>
      <c r="G574" s="50">
        <f t="shared" si="8"/>
        <v>74080733</v>
      </c>
      <c r="H574" s="49"/>
    </row>
    <row r="575" spans="1:8" ht="15">
      <c r="A575" s="73">
        <v>570</v>
      </c>
      <c r="B575" s="48" t="s">
        <v>518</v>
      </c>
      <c r="C575" s="47" t="s">
        <v>620</v>
      </c>
      <c r="D575" s="99" t="s">
        <v>892</v>
      </c>
      <c r="E575" s="50"/>
      <c r="F575" s="70">
        <v>85000</v>
      </c>
      <c r="G575" s="50">
        <f t="shared" si="8"/>
        <v>73995733</v>
      </c>
      <c r="H575" s="49"/>
    </row>
    <row r="576" spans="1:8" ht="15">
      <c r="A576" s="73">
        <v>571</v>
      </c>
      <c r="B576" s="48" t="s">
        <v>530</v>
      </c>
      <c r="C576" s="47" t="s">
        <v>675</v>
      </c>
      <c r="D576" s="99" t="s">
        <v>893</v>
      </c>
      <c r="E576" s="50"/>
      <c r="F576" s="70">
        <v>8000</v>
      </c>
      <c r="G576" s="50">
        <f t="shared" si="8"/>
        <v>73987733</v>
      </c>
      <c r="H576" s="49"/>
    </row>
    <row r="577" spans="1:8" ht="15">
      <c r="A577" s="73">
        <v>572</v>
      </c>
      <c r="B577" s="48" t="s">
        <v>752</v>
      </c>
      <c r="C577" s="95" t="s">
        <v>922</v>
      </c>
      <c r="D577" s="99" t="s">
        <v>894</v>
      </c>
      <c r="E577" s="50"/>
      <c r="F577" s="70">
        <v>20000</v>
      </c>
      <c r="G577" s="50">
        <f t="shared" si="8"/>
        <v>73967733</v>
      </c>
      <c r="H577" s="49"/>
    </row>
    <row r="578" spans="1:8" ht="15">
      <c r="A578" s="73">
        <v>573</v>
      </c>
      <c r="B578" s="48" t="s">
        <v>752</v>
      </c>
      <c r="C578" s="47" t="s">
        <v>449</v>
      </c>
      <c r="D578" s="99" t="s">
        <v>728</v>
      </c>
      <c r="E578" s="50"/>
      <c r="F578" s="70">
        <v>30000</v>
      </c>
      <c r="G578" s="50">
        <f t="shared" si="8"/>
        <v>73937733</v>
      </c>
      <c r="H578" s="49"/>
    </row>
    <row r="579" spans="1:8" ht="15">
      <c r="A579" s="73">
        <v>574</v>
      </c>
      <c r="B579" s="48" t="s">
        <v>755</v>
      </c>
      <c r="C579" s="47" t="s">
        <v>449</v>
      </c>
      <c r="D579" s="104" t="s">
        <v>903</v>
      </c>
      <c r="E579" s="50"/>
      <c r="F579" s="70">
        <v>240000</v>
      </c>
      <c r="G579" s="50">
        <f t="shared" si="8"/>
        <v>73697733</v>
      </c>
      <c r="H579" s="49"/>
    </row>
    <row r="580" spans="1:8" ht="15">
      <c r="A580" s="73">
        <v>575</v>
      </c>
      <c r="B580" s="48" t="s">
        <v>755</v>
      </c>
      <c r="C580" s="47" t="s">
        <v>653</v>
      </c>
      <c r="D580" s="99" t="s">
        <v>895</v>
      </c>
      <c r="E580" s="50"/>
      <c r="F580" s="70">
        <v>30000</v>
      </c>
      <c r="G580" s="50">
        <f t="shared" si="8"/>
        <v>73667733</v>
      </c>
      <c r="H580" s="49"/>
    </row>
    <row r="581" spans="1:8" ht="15">
      <c r="A581" s="73"/>
      <c r="B581" s="48" t="s">
        <v>974</v>
      </c>
      <c r="C581" s="47" t="s">
        <v>972</v>
      </c>
      <c r="D581" s="99" t="s">
        <v>975</v>
      </c>
      <c r="E581" s="50"/>
      <c r="F581" s="70">
        <v>298000</v>
      </c>
      <c r="G581" s="50">
        <f t="shared" si="8"/>
        <v>73369733</v>
      </c>
      <c r="H581" s="49"/>
    </row>
    <row r="582" spans="1:8" ht="15">
      <c r="A582" s="73">
        <v>576</v>
      </c>
      <c r="B582" s="48" t="s">
        <v>765</v>
      </c>
      <c r="C582" s="47" t="s">
        <v>896</v>
      </c>
      <c r="D582" s="145"/>
      <c r="E582" s="50"/>
      <c r="F582" s="70">
        <v>140000</v>
      </c>
      <c r="G582" s="50">
        <f t="shared" si="8"/>
        <v>73229733</v>
      </c>
      <c r="H582" s="49"/>
    </row>
    <row r="583" spans="1:8" ht="15">
      <c r="A583" s="73">
        <v>577</v>
      </c>
      <c r="B583" s="48" t="s">
        <v>836</v>
      </c>
      <c r="C583" s="47" t="s">
        <v>351</v>
      </c>
      <c r="D583" s="99" t="s">
        <v>904</v>
      </c>
      <c r="E583" s="50"/>
      <c r="F583" s="70">
        <v>60000</v>
      </c>
      <c r="G583" s="50">
        <f t="shared" si="8"/>
        <v>73169733</v>
      </c>
      <c r="H583" s="49"/>
    </row>
    <row r="584" spans="1:8" ht="15">
      <c r="A584" s="73">
        <v>578</v>
      </c>
      <c r="B584" s="48" t="s">
        <v>838</v>
      </c>
      <c r="C584" s="47" t="s">
        <v>897</v>
      </c>
      <c r="D584" s="99" t="s">
        <v>905</v>
      </c>
      <c r="E584" s="50"/>
      <c r="F584" s="70">
        <v>48000</v>
      </c>
      <c r="G584" s="50">
        <f t="shared" si="8"/>
        <v>73121733</v>
      </c>
      <c r="H584" s="49"/>
    </row>
    <row r="585" spans="1:8" ht="15">
      <c r="A585" s="73">
        <v>579</v>
      </c>
      <c r="B585" s="48" t="s">
        <v>838</v>
      </c>
      <c r="C585" s="47" t="s">
        <v>373</v>
      </c>
      <c r="D585" s="145"/>
      <c r="E585" s="50"/>
      <c r="F585" s="70">
        <v>25000</v>
      </c>
      <c r="G585" s="50">
        <f t="shared" si="8"/>
        <v>73096733</v>
      </c>
      <c r="H585" s="49"/>
    </row>
    <row r="586" spans="1:8" ht="15">
      <c r="A586" s="73">
        <v>580</v>
      </c>
      <c r="B586" s="48" t="s">
        <v>618</v>
      </c>
      <c r="C586" s="47" t="s">
        <v>898</v>
      </c>
      <c r="D586" s="99" t="s">
        <v>906</v>
      </c>
      <c r="E586" s="50"/>
      <c r="F586" s="70">
        <v>15000</v>
      </c>
      <c r="G586" s="50">
        <f t="shared" si="8"/>
        <v>73081733</v>
      </c>
      <c r="H586" s="49"/>
    </row>
    <row r="587" spans="1:8" ht="15">
      <c r="A587" s="73">
        <v>581</v>
      </c>
      <c r="B587" s="48" t="s">
        <v>618</v>
      </c>
      <c r="C587" s="121"/>
      <c r="D587" s="99" t="s">
        <v>79</v>
      </c>
      <c r="E587" s="50"/>
      <c r="F587" s="70">
        <v>48000</v>
      </c>
      <c r="G587" s="50">
        <f t="shared" si="8"/>
        <v>73033733</v>
      </c>
      <c r="H587" s="49"/>
    </row>
    <row r="588" spans="1:8" ht="15">
      <c r="A588" s="73">
        <v>582</v>
      </c>
      <c r="B588" s="48" t="s">
        <v>618</v>
      </c>
      <c r="C588" s="47" t="s">
        <v>63</v>
      </c>
      <c r="D588" s="99" t="s">
        <v>907</v>
      </c>
      <c r="E588" s="50"/>
      <c r="F588" s="70">
        <v>125000</v>
      </c>
      <c r="G588" s="50">
        <f t="shared" si="8"/>
        <v>72908733</v>
      </c>
      <c r="H588" s="49"/>
    </row>
    <row r="589" spans="1:8" ht="15">
      <c r="A589" s="73">
        <v>583</v>
      </c>
      <c r="B589" s="48" t="s">
        <v>849</v>
      </c>
      <c r="C589" s="47" t="s">
        <v>373</v>
      </c>
      <c r="D589" s="99" t="s">
        <v>908</v>
      </c>
      <c r="E589" s="50"/>
      <c r="F589" s="70">
        <v>40000</v>
      </c>
      <c r="G589" s="50">
        <f t="shared" si="8"/>
        <v>72868733</v>
      </c>
      <c r="H589" s="49"/>
    </row>
    <row r="590" spans="1:8" ht="15">
      <c r="A590" s="73">
        <v>584</v>
      </c>
      <c r="B590" s="48" t="s">
        <v>849</v>
      </c>
      <c r="C590" s="47" t="s">
        <v>373</v>
      </c>
      <c r="D590" s="99" t="s">
        <v>909</v>
      </c>
      <c r="E590" s="50"/>
      <c r="F590" s="70">
        <v>20000</v>
      </c>
      <c r="G590" s="50">
        <f t="shared" si="8"/>
        <v>72848733</v>
      </c>
      <c r="H590" s="49"/>
    </row>
    <row r="591" spans="1:8" ht="15">
      <c r="A591" s="73">
        <v>585</v>
      </c>
      <c r="B591" s="48" t="s">
        <v>849</v>
      </c>
      <c r="C591" s="47" t="s">
        <v>373</v>
      </c>
      <c r="D591" s="99" t="s">
        <v>910</v>
      </c>
      <c r="E591" s="50"/>
      <c r="F591" s="70">
        <v>20000</v>
      </c>
      <c r="G591" s="50">
        <f t="shared" si="8"/>
        <v>72828733</v>
      </c>
      <c r="H591" s="49"/>
    </row>
    <row r="592" spans="1:8" ht="15">
      <c r="A592" s="73">
        <v>586</v>
      </c>
      <c r="B592" s="48" t="s">
        <v>849</v>
      </c>
      <c r="C592" s="47" t="s">
        <v>694</v>
      </c>
      <c r="D592" s="99" t="s">
        <v>911</v>
      </c>
      <c r="E592" s="50"/>
      <c r="F592" s="70">
        <v>60000</v>
      </c>
      <c r="G592" s="50">
        <f t="shared" si="8"/>
        <v>72768733</v>
      </c>
      <c r="H592" s="49"/>
    </row>
    <row r="593" spans="1:8" ht="15">
      <c r="A593" s="73">
        <v>587</v>
      </c>
      <c r="B593" s="48" t="s">
        <v>849</v>
      </c>
      <c r="C593" s="47" t="s">
        <v>494</v>
      </c>
      <c r="D593" s="145"/>
      <c r="E593" s="50"/>
      <c r="F593" s="70">
        <v>20000</v>
      </c>
      <c r="G593" s="50">
        <f t="shared" si="8"/>
        <v>72748733</v>
      </c>
      <c r="H593" s="49"/>
    </row>
    <row r="594" spans="1:8" ht="15">
      <c r="A594" s="73">
        <v>588</v>
      </c>
      <c r="B594" s="48" t="s">
        <v>849</v>
      </c>
      <c r="C594" s="47" t="s">
        <v>65</v>
      </c>
      <c r="D594" s="99" t="s">
        <v>890</v>
      </c>
      <c r="E594" s="50"/>
      <c r="F594" s="70">
        <v>980000</v>
      </c>
      <c r="G594" s="50">
        <f t="shared" si="8"/>
        <v>71768733</v>
      </c>
      <c r="H594" s="49"/>
    </row>
    <row r="595" spans="1:8" ht="15">
      <c r="A595" s="73">
        <v>589</v>
      </c>
      <c r="B595" s="48" t="s">
        <v>849</v>
      </c>
      <c r="C595" s="47" t="s">
        <v>65</v>
      </c>
      <c r="D595" s="99" t="s">
        <v>912</v>
      </c>
      <c r="E595" s="50"/>
      <c r="F595" s="70">
        <v>800000</v>
      </c>
      <c r="G595" s="50">
        <f t="shared" si="8"/>
        <v>70968733</v>
      </c>
      <c r="H595" s="49"/>
    </row>
    <row r="596" spans="1:8" ht="15">
      <c r="A596" s="73">
        <v>590</v>
      </c>
      <c r="B596" s="48" t="s">
        <v>849</v>
      </c>
      <c r="C596" s="47" t="s">
        <v>494</v>
      </c>
      <c r="D596" s="99" t="s">
        <v>913</v>
      </c>
      <c r="E596" s="50"/>
      <c r="F596" s="70">
        <v>4000</v>
      </c>
      <c r="G596" s="50">
        <f t="shared" si="8"/>
        <v>70964733</v>
      </c>
      <c r="H596" s="49"/>
    </row>
    <row r="597" spans="1:8" ht="15">
      <c r="A597" s="73">
        <v>591</v>
      </c>
      <c r="B597" s="48" t="s">
        <v>849</v>
      </c>
      <c r="C597" s="47" t="s">
        <v>494</v>
      </c>
      <c r="D597" s="99" t="s">
        <v>914</v>
      </c>
      <c r="E597" s="50"/>
      <c r="F597" s="70">
        <v>12000</v>
      </c>
      <c r="G597" s="50">
        <f t="shared" si="8"/>
        <v>70952733</v>
      </c>
      <c r="H597" s="49"/>
    </row>
    <row r="598" spans="1:8" ht="15">
      <c r="A598" s="73">
        <v>592</v>
      </c>
      <c r="B598" s="48" t="s">
        <v>849</v>
      </c>
      <c r="C598" s="47" t="s">
        <v>915</v>
      </c>
      <c r="D598" s="99" t="s">
        <v>916</v>
      </c>
      <c r="E598" s="50"/>
      <c r="F598" s="70">
        <v>2200000</v>
      </c>
      <c r="G598" s="50">
        <f t="shared" si="8"/>
        <v>68752733</v>
      </c>
      <c r="H598" s="49"/>
    </row>
    <row r="599" spans="1:8" ht="15">
      <c r="A599" s="73">
        <v>593</v>
      </c>
      <c r="B599" s="48" t="s">
        <v>917</v>
      </c>
      <c r="C599" s="47" t="s">
        <v>746</v>
      </c>
      <c r="D599" s="99" t="s">
        <v>918</v>
      </c>
      <c r="E599" s="50"/>
      <c r="F599" s="70">
        <v>270000</v>
      </c>
      <c r="G599" s="50">
        <f t="shared" si="8"/>
        <v>68482733</v>
      </c>
      <c r="H599" s="49"/>
    </row>
    <row r="600" spans="1:8" ht="15">
      <c r="A600" s="73">
        <v>594</v>
      </c>
      <c r="B600" s="48" t="s">
        <v>917</v>
      </c>
      <c r="C600" s="47" t="s">
        <v>694</v>
      </c>
      <c r="D600" s="99" t="s">
        <v>919</v>
      </c>
      <c r="E600" s="50"/>
      <c r="F600" s="70">
        <v>30000</v>
      </c>
      <c r="G600" s="50">
        <f t="shared" si="8"/>
        <v>68452733</v>
      </c>
      <c r="H600" s="49"/>
    </row>
    <row r="601" spans="1:8" ht="15">
      <c r="A601" s="73">
        <v>595</v>
      </c>
      <c r="B601" s="48" t="s">
        <v>917</v>
      </c>
      <c r="C601" s="121"/>
      <c r="D601" s="99" t="s">
        <v>920</v>
      </c>
      <c r="E601" s="50"/>
      <c r="F601" s="70">
        <v>18000</v>
      </c>
      <c r="G601" s="50">
        <f t="shared" si="8"/>
        <v>68434733</v>
      </c>
      <c r="H601" s="49"/>
    </row>
    <row r="602" spans="1:8" ht="15">
      <c r="A602" s="73">
        <v>596</v>
      </c>
      <c r="B602" s="48" t="s">
        <v>917</v>
      </c>
      <c r="C602" s="47" t="s">
        <v>28</v>
      </c>
      <c r="D602" s="99" t="s">
        <v>715</v>
      </c>
      <c r="E602" s="50"/>
      <c r="F602" s="70">
        <v>30000</v>
      </c>
      <c r="G602" s="50">
        <f t="shared" si="8"/>
        <v>68404733</v>
      </c>
      <c r="H602" s="49"/>
    </row>
    <row r="603" spans="1:8" ht="15">
      <c r="A603" s="73">
        <v>597</v>
      </c>
      <c r="B603" s="48" t="s">
        <v>921</v>
      </c>
      <c r="C603" s="47" t="s">
        <v>349</v>
      </c>
      <c r="D603" s="99" t="s">
        <v>725</v>
      </c>
      <c r="E603" s="50"/>
      <c r="F603" s="70">
        <v>150000</v>
      </c>
      <c r="G603" s="50">
        <f t="shared" si="8"/>
        <v>68254733</v>
      </c>
      <c r="H603" s="49"/>
    </row>
    <row r="604" spans="1:8" ht="15">
      <c r="A604" s="73">
        <v>598</v>
      </c>
      <c r="B604" s="48" t="s">
        <v>921</v>
      </c>
      <c r="C604" s="47" t="s">
        <v>922</v>
      </c>
      <c r="D604" s="99" t="s">
        <v>923</v>
      </c>
      <c r="E604" s="50"/>
      <c r="F604" s="70">
        <v>49000</v>
      </c>
      <c r="G604" s="50">
        <f t="shared" si="8"/>
        <v>68205733</v>
      </c>
      <c r="H604" s="49"/>
    </row>
    <row r="605" spans="1:8" ht="15">
      <c r="A605" s="73">
        <v>599</v>
      </c>
      <c r="B605" s="48" t="s">
        <v>921</v>
      </c>
      <c r="C605" s="47" t="s">
        <v>924</v>
      </c>
      <c r="D605" s="99" t="s">
        <v>925</v>
      </c>
      <c r="E605" s="50"/>
      <c r="F605" s="70">
        <v>100000</v>
      </c>
      <c r="G605" s="50">
        <f t="shared" si="8"/>
        <v>68105733</v>
      </c>
      <c r="H605" s="49"/>
    </row>
    <row r="606" spans="1:8" ht="15">
      <c r="A606" s="73">
        <v>600</v>
      </c>
      <c r="B606" s="48" t="s">
        <v>921</v>
      </c>
      <c r="C606" s="47" t="s">
        <v>660</v>
      </c>
      <c r="D606" s="99" t="s">
        <v>926</v>
      </c>
      <c r="E606" s="50"/>
      <c r="F606" s="70">
        <v>44000</v>
      </c>
      <c r="G606" s="50">
        <f t="shared" si="8"/>
        <v>68061733</v>
      </c>
      <c r="H606" s="49"/>
    </row>
    <row r="607" spans="1:8" ht="15">
      <c r="A607" s="73">
        <v>601</v>
      </c>
      <c r="B607" s="48" t="s">
        <v>921</v>
      </c>
      <c r="C607" s="47" t="s">
        <v>28</v>
      </c>
      <c r="D607" s="99" t="s">
        <v>927</v>
      </c>
      <c r="E607" s="50"/>
      <c r="F607" s="70">
        <v>20000</v>
      </c>
      <c r="G607" s="50">
        <f t="shared" si="8"/>
        <v>68041733</v>
      </c>
      <c r="H607" s="49"/>
    </row>
    <row r="608" spans="1:8" ht="15">
      <c r="A608" s="73">
        <v>602</v>
      </c>
      <c r="B608" s="48" t="s">
        <v>771</v>
      </c>
      <c r="C608" s="47" t="s">
        <v>675</v>
      </c>
      <c r="D608" s="145" t="s">
        <v>928</v>
      </c>
      <c r="E608" s="50"/>
      <c r="F608" s="70">
        <v>150000</v>
      </c>
      <c r="G608" s="50">
        <f t="shared" si="8"/>
        <v>67891733</v>
      </c>
      <c r="H608" s="49"/>
    </row>
    <row r="609" spans="1:8" ht="15">
      <c r="A609" s="73">
        <v>603</v>
      </c>
      <c r="B609" s="48" t="s">
        <v>771</v>
      </c>
      <c r="C609" s="47" t="s">
        <v>841</v>
      </c>
      <c r="D609" s="145" t="s">
        <v>929</v>
      </c>
      <c r="E609" s="50"/>
      <c r="F609" s="70">
        <v>70000</v>
      </c>
      <c r="G609" s="50">
        <f t="shared" si="8"/>
        <v>67821733</v>
      </c>
      <c r="H609" s="49"/>
    </row>
    <row r="610" spans="1:8" ht="15">
      <c r="A610" s="73">
        <v>604</v>
      </c>
      <c r="B610" s="48" t="s">
        <v>797</v>
      </c>
      <c r="C610" s="47" t="s">
        <v>654</v>
      </c>
      <c r="D610" s="99" t="s">
        <v>930</v>
      </c>
      <c r="E610" s="50"/>
      <c r="F610" s="70">
        <v>55000</v>
      </c>
      <c r="G610" s="50">
        <f t="shared" si="8"/>
        <v>67766733</v>
      </c>
      <c r="H610" s="49"/>
    </row>
    <row r="611" spans="1:8" ht="15">
      <c r="A611" s="73">
        <v>605</v>
      </c>
      <c r="B611" s="48" t="s">
        <v>797</v>
      </c>
      <c r="C611" s="47" t="s">
        <v>654</v>
      </c>
      <c r="D611" s="99" t="s">
        <v>931</v>
      </c>
      <c r="E611" s="50"/>
      <c r="F611" s="70">
        <v>170000</v>
      </c>
      <c r="G611" s="50">
        <f t="shared" si="8"/>
        <v>67596733</v>
      </c>
      <c r="H611" s="49"/>
    </row>
    <row r="612" spans="1:8" ht="15">
      <c r="A612" s="73">
        <v>606</v>
      </c>
      <c r="B612" s="48" t="s">
        <v>797</v>
      </c>
      <c r="C612" s="47" t="s">
        <v>932</v>
      </c>
      <c r="D612" s="99" t="s">
        <v>728</v>
      </c>
      <c r="E612" s="50"/>
      <c r="F612" s="70">
        <v>15000</v>
      </c>
      <c r="G612" s="50">
        <f t="shared" si="8"/>
        <v>67581733</v>
      </c>
      <c r="H612" s="49"/>
    </row>
    <row r="613" spans="1:8" ht="15">
      <c r="A613" s="73">
        <v>607</v>
      </c>
      <c r="B613" s="48" t="s">
        <v>798</v>
      </c>
      <c r="C613" s="47" t="s">
        <v>896</v>
      </c>
      <c r="D613" s="145">
        <v>3</v>
      </c>
      <c r="E613" s="50"/>
      <c r="F613" s="70">
        <v>84000</v>
      </c>
      <c r="G613" s="50">
        <f t="shared" si="8"/>
        <v>67497733</v>
      </c>
      <c r="H613" s="49"/>
    </row>
    <row r="614" spans="1:8" ht="15">
      <c r="A614" s="73">
        <v>608</v>
      </c>
      <c r="B614" s="48" t="s">
        <v>798</v>
      </c>
      <c r="C614" s="47" t="s">
        <v>675</v>
      </c>
      <c r="D614" s="99" t="s">
        <v>933</v>
      </c>
      <c r="E614" s="50"/>
      <c r="F614" s="70">
        <v>45000</v>
      </c>
      <c r="G614" s="50">
        <f t="shared" si="8"/>
        <v>67452733</v>
      </c>
      <c r="H614" s="49"/>
    </row>
    <row r="615" spans="1:8" ht="15">
      <c r="A615" s="73">
        <v>609</v>
      </c>
      <c r="B615" s="48" t="s">
        <v>798</v>
      </c>
      <c r="C615" s="47" t="s">
        <v>694</v>
      </c>
      <c r="D615" s="99" t="s">
        <v>727</v>
      </c>
      <c r="E615" s="50"/>
      <c r="F615" s="70">
        <v>25000</v>
      </c>
      <c r="G615" s="50">
        <f t="shared" si="8"/>
        <v>67427733</v>
      </c>
      <c r="H615" s="49"/>
    </row>
    <row r="616" spans="1:8" ht="15">
      <c r="A616" s="73">
        <v>610</v>
      </c>
      <c r="B616" s="48" t="s">
        <v>798</v>
      </c>
      <c r="C616" s="47" t="s">
        <v>789</v>
      </c>
      <c r="D616" s="99" t="s">
        <v>934</v>
      </c>
      <c r="E616" s="50"/>
      <c r="F616" s="70">
        <v>300000</v>
      </c>
      <c r="G616" s="50">
        <f t="shared" si="8"/>
        <v>67127733</v>
      </c>
      <c r="H616" s="49"/>
    </row>
    <row r="617" spans="1:8" ht="15">
      <c r="A617" s="73">
        <v>611</v>
      </c>
      <c r="B617" s="48" t="s">
        <v>935</v>
      </c>
      <c r="C617" s="47" t="s">
        <v>704</v>
      </c>
      <c r="D617" s="99" t="s">
        <v>936</v>
      </c>
      <c r="E617" s="50"/>
      <c r="F617" s="70">
        <v>60000</v>
      </c>
      <c r="G617" s="50">
        <f t="shared" si="8"/>
        <v>67067733</v>
      </c>
      <c r="H617" s="49"/>
    </row>
    <row r="618" spans="1:8" ht="15">
      <c r="A618" s="73">
        <v>612</v>
      </c>
      <c r="B618" s="48" t="s">
        <v>935</v>
      </c>
      <c r="C618" s="47" t="s">
        <v>704</v>
      </c>
      <c r="D618" s="99" t="s">
        <v>937</v>
      </c>
      <c r="E618" s="50"/>
      <c r="F618" s="70">
        <v>55000</v>
      </c>
      <c r="G618" s="50">
        <f t="shared" si="8"/>
        <v>67012733</v>
      </c>
      <c r="H618" s="49"/>
    </row>
    <row r="619" spans="1:8" ht="15">
      <c r="A619" s="73">
        <v>613</v>
      </c>
      <c r="B619" s="48" t="s">
        <v>935</v>
      </c>
      <c r="C619" s="47" t="s">
        <v>351</v>
      </c>
      <c r="D619" s="99" t="s">
        <v>938</v>
      </c>
      <c r="E619" s="50"/>
      <c r="F619" s="70">
        <v>255000</v>
      </c>
      <c r="G619" s="50">
        <f t="shared" si="8"/>
        <v>66757733</v>
      </c>
      <c r="H619" s="49"/>
    </row>
    <row r="620" spans="1:8" ht="15">
      <c r="A620" s="73">
        <v>614</v>
      </c>
      <c r="B620" s="48" t="s">
        <v>935</v>
      </c>
      <c r="C620" s="47" t="s">
        <v>704</v>
      </c>
      <c r="D620" s="99" t="s">
        <v>939</v>
      </c>
      <c r="E620" s="50"/>
      <c r="F620" s="70">
        <v>48000</v>
      </c>
      <c r="G620" s="50">
        <f t="shared" si="8"/>
        <v>66709733</v>
      </c>
      <c r="H620" s="49"/>
    </row>
    <row r="621" spans="1:8" ht="15">
      <c r="A621" s="73">
        <v>615</v>
      </c>
      <c r="B621" s="48" t="s">
        <v>864</v>
      </c>
      <c r="C621" s="47" t="s">
        <v>897</v>
      </c>
      <c r="D621" s="99" t="s">
        <v>940</v>
      </c>
      <c r="E621" s="50"/>
      <c r="F621" s="70">
        <v>45000</v>
      </c>
      <c r="G621" s="50">
        <f t="shared" si="8"/>
        <v>66664733</v>
      </c>
      <c r="H621" s="49"/>
    </row>
    <row r="622" spans="1:8" ht="15">
      <c r="A622" s="73">
        <v>616</v>
      </c>
      <c r="B622" s="48" t="s">
        <v>864</v>
      </c>
      <c r="C622" s="47" t="s">
        <v>620</v>
      </c>
      <c r="D622" s="99" t="s">
        <v>941</v>
      </c>
      <c r="E622" s="50"/>
      <c r="F622" s="70">
        <v>20000</v>
      </c>
      <c r="G622" s="50">
        <f t="shared" si="8"/>
        <v>66644733</v>
      </c>
      <c r="H622" s="49"/>
    </row>
    <row r="623" spans="1:8" ht="15">
      <c r="A623" s="73">
        <v>617</v>
      </c>
      <c r="B623" s="48" t="s">
        <v>872</v>
      </c>
      <c r="C623" s="47" t="s">
        <v>411</v>
      </c>
      <c r="D623" s="99" t="s">
        <v>942</v>
      </c>
      <c r="E623" s="50"/>
      <c r="F623" s="70">
        <v>488250</v>
      </c>
      <c r="G623" s="50">
        <f t="shared" si="8"/>
        <v>66156483</v>
      </c>
      <c r="H623" s="49"/>
    </row>
    <row r="624" spans="1:8" ht="15">
      <c r="A624" s="73">
        <v>618</v>
      </c>
      <c r="B624" s="48" t="s">
        <v>872</v>
      </c>
      <c r="C624" s="47" t="s">
        <v>411</v>
      </c>
      <c r="D624" s="104" t="s">
        <v>943</v>
      </c>
      <c r="E624" s="50"/>
      <c r="F624" s="70">
        <v>78000</v>
      </c>
      <c r="G624" s="50">
        <f t="shared" si="8"/>
        <v>66078483</v>
      </c>
      <c r="H624" s="49"/>
    </row>
    <row r="625" spans="1:8" ht="15">
      <c r="A625" s="73">
        <v>619</v>
      </c>
      <c r="B625" s="48" t="s">
        <v>872</v>
      </c>
      <c r="C625" s="47" t="s">
        <v>411</v>
      </c>
      <c r="D625" s="99" t="s">
        <v>944</v>
      </c>
      <c r="E625" s="50"/>
      <c r="F625" s="70">
        <v>3000</v>
      </c>
      <c r="G625" s="50">
        <f t="shared" si="8"/>
        <v>66075483</v>
      </c>
      <c r="H625" s="49"/>
    </row>
    <row r="626" spans="1:8" ht="15">
      <c r="A626" s="73">
        <v>620</v>
      </c>
      <c r="B626" s="48" t="s">
        <v>872</v>
      </c>
      <c r="C626" s="47" t="s">
        <v>411</v>
      </c>
      <c r="D626" s="99" t="s">
        <v>945</v>
      </c>
      <c r="E626" s="50"/>
      <c r="F626" s="70">
        <v>15000</v>
      </c>
      <c r="G626" s="50">
        <f t="shared" si="8"/>
        <v>66060483</v>
      </c>
      <c r="H626" s="49"/>
    </row>
    <row r="627" spans="1:8" ht="15">
      <c r="A627" s="73">
        <v>621</v>
      </c>
      <c r="B627" s="48" t="s">
        <v>872</v>
      </c>
      <c r="C627" s="47" t="s">
        <v>411</v>
      </c>
      <c r="D627" s="99" t="s">
        <v>890</v>
      </c>
      <c r="E627" s="50"/>
      <c r="F627" s="70">
        <v>980000</v>
      </c>
      <c r="G627" s="50">
        <f t="shared" si="8"/>
        <v>65080483</v>
      </c>
      <c r="H627" s="49"/>
    </row>
    <row r="628" spans="1:8" ht="15">
      <c r="A628" s="73">
        <v>622</v>
      </c>
      <c r="B628" s="48" t="s">
        <v>872</v>
      </c>
      <c r="C628" s="47" t="s">
        <v>411</v>
      </c>
      <c r="D628" s="99" t="s">
        <v>946</v>
      </c>
      <c r="E628" s="50"/>
      <c r="F628" s="70">
        <v>405000</v>
      </c>
      <c r="G628" s="50">
        <f t="shared" si="8"/>
        <v>64675483</v>
      </c>
      <c r="H628" s="49"/>
    </row>
    <row r="629" spans="1:8" ht="15">
      <c r="A629" s="73">
        <v>623</v>
      </c>
      <c r="B629" s="48" t="s">
        <v>872</v>
      </c>
      <c r="C629" s="47" t="s">
        <v>660</v>
      </c>
      <c r="D629" s="99" t="s">
        <v>947</v>
      </c>
      <c r="E629" s="50"/>
      <c r="F629" s="70">
        <v>17000</v>
      </c>
      <c r="G629" s="50">
        <f t="shared" si="8"/>
        <v>64658483</v>
      </c>
      <c r="H629" s="49"/>
    </row>
    <row r="630" spans="1:8" ht="15">
      <c r="A630" s="73">
        <v>624</v>
      </c>
      <c r="B630" s="48" t="s">
        <v>872</v>
      </c>
      <c r="C630" s="47" t="s">
        <v>494</v>
      </c>
      <c r="D630" s="99" t="s">
        <v>948</v>
      </c>
      <c r="E630" s="50"/>
      <c r="F630" s="70">
        <v>97500</v>
      </c>
      <c r="G630" s="50">
        <f t="shared" si="8"/>
        <v>64560983</v>
      </c>
      <c r="H630" s="49"/>
    </row>
    <row r="631" spans="1:8" ht="15">
      <c r="A631" s="73">
        <v>625</v>
      </c>
      <c r="B631" s="48" t="s">
        <v>872</v>
      </c>
      <c r="C631" s="47" t="s">
        <v>608</v>
      </c>
      <c r="D631" s="99" t="s">
        <v>949</v>
      </c>
      <c r="E631" s="50"/>
      <c r="F631" s="70">
        <v>340000</v>
      </c>
      <c r="G631" s="50">
        <f t="shared" si="8"/>
        <v>64220983</v>
      </c>
      <c r="H631" s="49"/>
    </row>
    <row r="632" spans="1:8" ht="15">
      <c r="A632" s="73">
        <v>626</v>
      </c>
      <c r="B632" s="48" t="s">
        <v>872</v>
      </c>
      <c r="C632" s="47" t="s">
        <v>781</v>
      </c>
      <c r="D632" s="99" t="s">
        <v>950</v>
      </c>
      <c r="E632" s="50"/>
      <c r="F632" s="70">
        <v>50000</v>
      </c>
      <c r="G632" s="50">
        <f t="shared" si="8"/>
        <v>64170983</v>
      </c>
      <c r="H632" s="49"/>
    </row>
    <row r="633" spans="1:8" ht="15">
      <c r="A633" s="73">
        <v>627</v>
      </c>
      <c r="B633" s="48" t="s">
        <v>951</v>
      </c>
      <c r="C633" s="47" t="s">
        <v>952</v>
      </c>
      <c r="D633" s="99" t="s">
        <v>953</v>
      </c>
      <c r="E633" s="50"/>
      <c r="F633" s="70">
        <v>35000</v>
      </c>
      <c r="G633" s="50">
        <f t="shared" ref="G633:G652" si="9">G632+E633-F633</f>
        <v>64135983</v>
      </c>
      <c r="H633" s="49"/>
    </row>
    <row r="634" spans="1:8" ht="15">
      <c r="A634" s="73">
        <v>628</v>
      </c>
      <c r="B634" s="48" t="s">
        <v>951</v>
      </c>
      <c r="C634" s="47" t="s">
        <v>952</v>
      </c>
      <c r="D634" s="99" t="s">
        <v>954</v>
      </c>
      <c r="E634" s="50"/>
      <c r="F634" s="70">
        <v>139000</v>
      </c>
      <c r="G634" s="50">
        <f t="shared" si="9"/>
        <v>63996983</v>
      </c>
      <c r="H634" s="49"/>
    </row>
    <row r="635" spans="1:8" ht="15">
      <c r="A635" s="73">
        <v>629</v>
      </c>
      <c r="B635" s="48" t="s">
        <v>951</v>
      </c>
      <c r="C635" s="47" t="s">
        <v>952</v>
      </c>
      <c r="D635" s="99" t="s">
        <v>955</v>
      </c>
      <c r="E635" s="50"/>
      <c r="F635" s="70">
        <v>6000</v>
      </c>
      <c r="G635" s="50">
        <f t="shared" si="9"/>
        <v>63990983</v>
      </c>
      <c r="H635" s="49"/>
    </row>
    <row r="636" spans="1:8" ht="15">
      <c r="A636" s="73">
        <v>630</v>
      </c>
      <c r="B636" s="48" t="s">
        <v>951</v>
      </c>
      <c r="C636" s="47" t="s">
        <v>952</v>
      </c>
      <c r="D636" s="104" t="s">
        <v>976</v>
      </c>
      <c r="E636" s="50"/>
      <c r="F636" s="70">
        <v>24000</v>
      </c>
      <c r="G636" s="50">
        <f t="shared" si="9"/>
        <v>63966983</v>
      </c>
      <c r="H636" s="49"/>
    </row>
    <row r="637" spans="1:8" ht="15">
      <c r="A637" s="73">
        <v>631</v>
      </c>
      <c r="B637" s="48" t="s">
        <v>951</v>
      </c>
      <c r="C637" s="47" t="s">
        <v>349</v>
      </c>
      <c r="D637" s="104" t="s">
        <v>977</v>
      </c>
      <c r="E637" s="50"/>
      <c r="F637" s="70">
        <v>80000</v>
      </c>
      <c r="G637" s="50">
        <f t="shared" si="9"/>
        <v>63886983</v>
      </c>
      <c r="H637" s="49"/>
    </row>
    <row r="638" spans="1:8" ht="15">
      <c r="A638" s="73">
        <v>632</v>
      </c>
      <c r="B638" s="48" t="s">
        <v>951</v>
      </c>
      <c r="C638" s="47" t="s">
        <v>632</v>
      </c>
      <c r="D638" s="99" t="s">
        <v>956</v>
      </c>
      <c r="E638" s="50"/>
      <c r="F638" s="70">
        <v>225000</v>
      </c>
      <c r="G638" s="50">
        <f t="shared" si="9"/>
        <v>63661983</v>
      </c>
      <c r="H638" s="49"/>
    </row>
    <row r="639" spans="1:8" ht="15">
      <c r="A639" s="73">
        <v>633</v>
      </c>
      <c r="B639" s="48" t="s">
        <v>957</v>
      </c>
      <c r="C639" s="47" t="s">
        <v>449</v>
      </c>
      <c r="D639" s="99" t="s">
        <v>958</v>
      </c>
      <c r="E639" s="50"/>
      <c r="F639" s="70">
        <v>6000</v>
      </c>
      <c r="G639" s="50">
        <f t="shared" si="9"/>
        <v>63655983</v>
      </c>
      <c r="H639" s="49"/>
    </row>
    <row r="640" spans="1:8" ht="15">
      <c r="A640" s="73">
        <v>634</v>
      </c>
      <c r="B640" s="48" t="s">
        <v>959</v>
      </c>
      <c r="C640" s="47" t="s">
        <v>494</v>
      </c>
      <c r="D640" s="99" t="s">
        <v>960</v>
      </c>
      <c r="E640" s="50"/>
      <c r="F640" s="70">
        <v>75000</v>
      </c>
      <c r="G640" s="50">
        <f t="shared" si="9"/>
        <v>63580983</v>
      </c>
      <c r="H640" s="49"/>
    </row>
    <row r="641" spans="1:8" ht="15">
      <c r="A641" s="73">
        <v>635</v>
      </c>
      <c r="B641" s="48" t="s">
        <v>959</v>
      </c>
      <c r="C641" s="47" t="s">
        <v>494</v>
      </c>
      <c r="D641" s="99" t="s">
        <v>961</v>
      </c>
      <c r="E641" s="50"/>
      <c r="F641" s="70">
        <v>13000</v>
      </c>
      <c r="G641" s="50">
        <f t="shared" si="9"/>
        <v>63567983</v>
      </c>
      <c r="H641" s="49"/>
    </row>
    <row r="642" spans="1:8" ht="15">
      <c r="A642" s="73">
        <v>636</v>
      </c>
      <c r="B642" s="48" t="s">
        <v>962</v>
      </c>
      <c r="C642" s="47" t="s">
        <v>398</v>
      </c>
      <c r="D642" s="99" t="s">
        <v>701</v>
      </c>
      <c r="E642" s="50"/>
      <c r="F642" s="70">
        <v>17000</v>
      </c>
      <c r="G642" s="50">
        <f t="shared" si="9"/>
        <v>63550983</v>
      </c>
      <c r="H642" s="49"/>
    </row>
    <row r="643" spans="1:8" ht="15">
      <c r="A643" s="73">
        <v>637</v>
      </c>
      <c r="B643" s="48" t="s">
        <v>962</v>
      </c>
      <c r="C643" s="47" t="s">
        <v>737</v>
      </c>
      <c r="D643" s="145"/>
      <c r="E643" s="50"/>
      <c r="F643" s="70">
        <v>10000</v>
      </c>
      <c r="G643" s="50">
        <f t="shared" si="9"/>
        <v>63540983</v>
      </c>
      <c r="H643" s="49"/>
    </row>
    <row r="644" spans="1:8" ht="15">
      <c r="A644" s="73">
        <v>638</v>
      </c>
      <c r="B644" s="48" t="s">
        <v>962</v>
      </c>
      <c r="C644" s="47" t="s">
        <v>28</v>
      </c>
      <c r="D644" s="99" t="s">
        <v>715</v>
      </c>
      <c r="E644" s="50"/>
      <c r="F644" s="70">
        <v>250000</v>
      </c>
      <c r="G644" s="50">
        <f t="shared" si="9"/>
        <v>63290983</v>
      </c>
      <c r="H644" s="49"/>
    </row>
    <row r="645" spans="1:8" ht="15">
      <c r="A645" s="73">
        <v>639</v>
      </c>
      <c r="B645" s="48" t="s">
        <v>963</v>
      </c>
      <c r="C645" s="47" t="s">
        <v>964</v>
      </c>
      <c r="D645" s="99" t="s">
        <v>965</v>
      </c>
      <c r="E645" s="50"/>
      <c r="F645" s="70">
        <v>250000</v>
      </c>
      <c r="G645" s="50">
        <f t="shared" si="9"/>
        <v>63040983</v>
      </c>
      <c r="H645" s="49"/>
    </row>
    <row r="646" spans="1:8" ht="15">
      <c r="A646" s="73">
        <v>640</v>
      </c>
      <c r="B646" s="48" t="s">
        <v>963</v>
      </c>
      <c r="C646" s="47" t="s">
        <v>952</v>
      </c>
      <c r="D646" s="99" t="s">
        <v>966</v>
      </c>
      <c r="E646" s="50"/>
      <c r="F646" s="70">
        <v>20000</v>
      </c>
      <c r="G646" s="50">
        <f t="shared" si="9"/>
        <v>63020983</v>
      </c>
      <c r="H646" s="49"/>
    </row>
    <row r="647" spans="1:8" ht="15">
      <c r="A647" s="73">
        <v>641</v>
      </c>
      <c r="B647" s="48" t="s">
        <v>967</v>
      </c>
      <c r="C647" s="47" t="s">
        <v>28</v>
      </c>
      <c r="D647" s="99" t="s">
        <v>839</v>
      </c>
      <c r="E647" s="50"/>
      <c r="F647" s="70">
        <v>30000</v>
      </c>
      <c r="G647" s="50">
        <f t="shared" si="9"/>
        <v>62990983</v>
      </c>
      <c r="H647" s="49"/>
    </row>
    <row r="648" spans="1:8" ht="15">
      <c r="A648" s="73">
        <v>642</v>
      </c>
      <c r="B648" s="48" t="s">
        <v>967</v>
      </c>
      <c r="C648" s="47" t="s">
        <v>841</v>
      </c>
      <c r="D648" s="145"/>
      <c r="E648" s="50"/>
      <c r="F648" s="70">
        <v>15000</v>
      </c>
      <c r="G648" s="50">
        <f t="shared" si="9"/>
        <v>62975983</v>
      </c>
      <c r="H648" s="49"/>
    </row>
    <row r="649" spans="1:8" ht="15">
      <c r="A649" s="73">
        <v>643</v>
      </c>
      <c r="B649" s="48" t="s">
        <v>800</v>
      </c>
      <c r="C649" s="47" t="s">
        <v>608</v>
      </c>
      <c r="D649" s="99" t="s">
        <v>968</v>
      </c>
      <c r="E649" s="50"/>
      <c r="F649" s="70">
        <v>125000</v>
      </c>
      <c r="G649" s="50">
        <f t="shared" si="9"/>
        <v>62850983</v>
      </c>
      <c r="H649" s="49"/>
    </row>
    <row r="650" spans="1:8" ht="15">
      <c r="A650" s="73">
        <v>644</v>
      </c>
      <c r="B650" s="48" t="s">
        <v>969</v>
      </c>
      <c r="C650" s="47" t="s">
        <v>65</v>
      </c>
      <c r="D650" s="99" t="s">
        <v>970</v>
      </c>
      <c r="E650" s="50"/>
      <c r="F650" s="70">
        <v>195000</v>
      </c>
      <c r="G650" s="50">
        <f t="shared" si="9"/>
        <v>62655983</v>
      </c>
      <c r="H650" s="49"/>
    </row>
    <row r="651" spans="1:8" ht="15">
      <c r="A651" s="73">
        <v>645</v>
      </c>
      <c r="B651" s="48" t="s">
        <v>969</v>
      </c>
      <c r="C651" s="47" t="s">
        <v>737</v>
      </c>
      <c r="D651" s="99" t="s">
        <v>971</v>
      </c>
      <c r="E651" s="50"/>
      <c r="F651" s="70">
        <v>47000</v>
      </c>
      <c r="G651" s="50">
        <f t="shared" si="9"/>
        <v>62608983</v>
      </c>
      <c r="H651" s="49"/>
    </row>
    <row r="652" spans="1:8" ht="15">
      <c r="A652" s="73">
        <v>646</v>
      </c>
      <c r="B652" s="120"/>
      <c r="C652" s="47" t="s">
        <v>694</v>
      </c>
      <c r="D652" s="99" t="s">
        <v>718</v>
      </c>
      <c r="E652" s="50"/>
      <c r="F652" s="70">
        <v>30000</v>
      </c>
      <c r="G652" s="50">
        <f t="shared" si="9"/>
        <v>62578983</v>
      </c>
      <c r="H652" s="49"/>
    </row>
    <row r="653" spans="1:8" ht="15">
      <c r="A653" s="73">
        <v>647</v>
      </c>
      <c r="B653" s="48"/>
      <c r="C653" s="47"/>
      <c r="D653" s="99"/>
      <c r="E653" s="50"/>
      <c r="F653" s="70"/>
      <c r="G653" s="50"/>
      <c r="H653" s="49"/>
    </row>
    <row r="654" spans="1:8" ht="15">
      <c r="A654" s="73">
        <v>648</v>
      </c>
      <c r="B654" s="48"/>
      <c r="C654" s="47"/>
      <c r="D654" s="99"/>
      <c r="E654" s="50"/>
      <c r="F654" s="70"/>
      <c r="G654" s="50"/>
      <c r="H654" s="49"/>
    </row>
    <row r="655" spans="1:8" ht="15">
      <c r="A655" s="73">
        <v>649</v>
      </c>
      <c r="B655" s="48"/>
      <c r="C655" s="47"/>
      <c r="D655" s="99"/>
      <c r="E655" s="50"/>
      <c r="F655" s="70"/>
      <c r="G655" s="50"/>
      <c r="H655" s="49"/>
    </row>
    <row r="656" spans="1:8" ht="15">
      <c r="A656" s="73">
        <v>650</v>
      </c>
      <c r="B656" s="48"/>
      <c r="C656" s="47"/>
      <c r="D656" s="99"/>
      <c r="E656" s="50"/>
      <c r="F656" s="70"/>
      <c r="G656" s="50"/>
      <c r="H656" s="49"/>
    </row>
    <row r="657" spans="1:8" ht="15">
      <c r="A657" s="73"/>
      <c r="B657" s="48"/>
      <c r="C657" s="47"/>
      <c r="D657" s="99"/>
      <c r="E657" s="50"/>
      <c r="F657" s="70"/>
      <c r="G657" s="50"/>
      <c r="H657" s="49"/>
    </row>
    <row r="658" spans="1:8" ht="15">
      <c r="A658" s="73"/>
      <c r="B658" s="48"/>
      <c r="C658" s="47"/>
      <c r="D658" s="99"/>
      <c r="E658" s="50"/>
      <c r="F658" s="70"/>
      <c r="G658" s="50"/>
      <c r="H658" s="49"/>
    </row>
  </sheetData>
  <autoFilter ref="A5:H5"/>
  <mergeCells count="19">
    <mergeCell ref="F480:F483"/>
    <mergeCell ref="F484:F486"/>
    <mergeCell ref="F418:F419"/>
    <mergeCell ref="H3:H4"/>
    <mergeCell ref="F243:F253"/>
    <mergeCell ref="F367:F368"/>
    <mergeCell ref="F341:F345"/>
    <mergeCell ref="F317:F318"/>
    <mergeCell ref="F328:F330"/>
    <mergeCell ref="F294:F297"/>
    <mergeCell ref="F299:F300"/>
    <mergeCell ref="F301:F303"/>
    <mergeCell ref="F414:F415"/>
    <mergeCell ref="F98:F99"/>
    <mergeCell ref="A1:H1"/>
    <mergeCell ref="A3:A4"/>
    <mergeCell ref="B3:B4"/>
    <mergeCell ref="C3:C4"/>
    <mergeCell ref="D3:D4"/>
  </mergeCells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7"/>
  <sheetViews>
    <sheetView showGridLines="0" workbookViewId="0">
      <selection activeCell="E54" sqref="E54"/>
    </sheetView>
  </sheetViews>
  <sheetFormatPr defaultRowHeight="12.75"/>
  <cols>
    <col min="1" max="1" width="4.28515625" customWidth="1"/>
    <col min="2" max="2" width="19.85546875" customWidth="1"/>
    <col min="3" max="3" width="2.42578125" customWidth="1"/>
    <col min="4" max="4" width="2.140625" customWidth="1"/>
    <col min="5" max="5" width="28.140625" customWidth="1"/>
    <col min="6" max="6" width="15.5703125" customWidth="1"/>
    <col min="7" max="7" width="27.5703125" customWidth="1"/>
    <col min="8" max="8" width="18.140625" customWidth="1"/>
  </cols>
  <sheetData>
    <row r="1" spans="1:8" ht="15">
      <c r="A1" s="1"/>
      <c r="B1" s="2"/>
      <c r="C1" s="3" t="s">
        <v>0</v>
      </c>
      <c r="D1" s="2"/>
      <c r="E1" s="2"/>
      <c r="F1" s="4" t="s">
        <v>10</v>
      </c>
      <c r="G1" s="153" t="s">
        <v>279</v>
      </c>
      <c r="H1" s="153"/>
    </row>
    <row r="2" spans="1:8" ht="15">
      <c r="A2" s="5"/>
      <c r="B2" s="2"/>
      <c r="C2" s="2" t="s">
        <v>1</v>
      </c>
      <c r="D2" s="2"/>
      <c r="E2" s="2"/>
      <c r="F2" s="4" t="s">
        <v>11</v>
      </c>
      <c r="G2" s="152">
        <v>42125</v>
      </c>
      <c r="H2" s="152"/>
    </row>
    <row r="3" spans="1:8" ht="15">
      <c r="A3" s="5"/>
      <c r="B3" s="2"/>
      <c r="C3" s="2" t="s">
        <v>2</v>
      </c>
      <c r="D3" s="2"/>
      <c r="E3" s="2"/>
      <c r="F3" s="4"/>
      <c r="G3" s="1"/>
      <c r="H3" s="6"/>
    </row>
    <row r="4" spans="1:8" ht="14.25">
      <c r="A4" s="5"/>
      <c r="B4" s="2"/>
      <c r="C4" s="2" t="s">
        <v>3</v>
      </c>
      <c r="D4" s="2"/>
      <c r="E4" s="2"/>
      <c r="F4" s="2"/>
      <c r="G4" s="2"/>
      <c r="H4" s="2"/>
    </row>
    <row r="5" spans="1:8" ht="14.25">
      <c r="A5" s="5"/>
      <c r="B5" s="2"/>
      <c r="C5" s="2" t="s">
        <v>4</v>
      </c>
      <c r="D5" s="2"/>
      <c r="E5" s="2"/>
      <c r="F5" s="2"/>
      <c r="G5" s="2"/>
      <c r="H5" s="2"/>
    </row>
    <row r="6" spans="1:8" ht="14.25">
      <c r="A6" s="5"/>
      <c r="B6" s="2"/>
      <c r="C6" s="2"/>
      <c r="D6" s="2"/>
      <c r="E6" s="2"/>
      <c r="F6" s="2"/>
      <c r="G6" s="2"/>
      <c r="H6" s="2"/>
    </row>
    <row r="7" spans="1:8" ht="1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163" t="s">
        <v>22</v>
      </c>
      <c r="D8" s="164"/>
      <c r="E8" s="164"/>
      <c r="F8" s="165"/>
      <c r="G8" s="7"/>
      <c r="H8" s="2"/>
    </row>
    <row r="9" spans="1:8" ht="15.7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5</v>
      </c>
      <c r="B10" s="166" t="s">
        <v>6</v>
      </c>
      <c r="C10" s="167"/>
      <c r="D10" s="167"/>
      <c r="E10" s="167"/>
      <c r="F10" s="167"/>
      <c r="G10" s="168"/>
      <c r="H10" s="9" t="s">
        <v>7</v>
      </c>
    </row>
    <row r="11" spans="1:8" ht="14.25">
      <c r="A11" s="10">
        <v>1</v>
      </c>
      <c r="B11" s="169" t="s">
        <v>272</v>
      </c>
      <c r="C11" s="170"/>
      <c r="D11" s="170"/>
      <c r="E11" s="170"/>
      <c r="F11" s="170"/>
      <c r="G11" s="171"/>
      <c r="H11" s="63"/>
    </row>
    <row r="12" spans="1:8" ht="14.25">
      <c r="A12" s="10">
        <v>2</v>
      </c>
      <c r="B12" s="154" t="s">
        <v>273</v>
      </c>
      <c r="C12" s="155"/>
      <c r="D12" s="155"/>
      <c r="E12" s="155"/>
      <c r="F12" s="155"/>
      <c r="G12" s="156"/>
      <c r="H12" s="60"/>
    </row>
    <row r="13" spans="1:8" ht="14.25">
      <c r="A13" s="10">
        <v>3</v>
      </c>
      <c r="B13" s="154" t="s">
        <v>274</v>
      </c>
      <c r="C13" s="155"/>
      <c r="D13" s="155"/>
      <c r="E13" s="155"/>
      <c r="F13" s="155"/>
      <c r="G13" s="156"/>
      <c r="H13" s="60"/>
    </row>
    <row r="14" spans="1:8" ht="14.25">
      <c r="A14" s="10">
        <v>4</v>
      </c>
      <c r="B14" s="154" t="s">
        <v>275</v>
      </c>
      <c r="C14" s="155"/>
      <c r="D14" s="155"/>
      <c r="E14" s="155"/>
      <c r="F14" s="155"/>
      <c r="G14" s="156"/>
      <c r="H14" s="61"/>
    </row>
    <row r="15" spans="1:8" ht="14.25">
      <c r="A15" s="10">
        <v>5</v>
      </c>
      <c r="B15" s="154" t="s">
        <v>276</v>
      </c>
      <c r="C15" s="155"/>
      <c r="D15" s="155"/>
      <c r="E15" s="155"/>
      <c r="F15" s="155"/>
      <c r="G15" s="156"/>
      <c r="H15" s="61"/>
    </row>
    <row r="16" spans="1:8" ht="14.25">
      <c r="A16" s="10">
        <v>6</v>
      </c>
      <c r="B16" s="76" t="s">
        <v>277</v>
      </c>
      <c r="C16" s="77"/>
      <c r="D16" s="77"/>
      <c r="E16" s="77"/>
      <c r="F16" s="77"/>
      <c r="G16" s="78"/>
      <c r="H16" s="61"/>
    </row>
    <row r="17" spans="1:8" ht="14.25">
      <c r="A17" s="10">
        <v>7</v>
      </c>
      <c r="B17" s="76" t="s">
        <v>278</v>
      </c>
      <c r="C17" s="77"/>
      <c r="D17" s="77"/>
      <c r="E17" s="77"/>
      <c r="F17" s="77"/>
      <c r="G17" s="78"/>
      <c r="H17" s="61"/>
    </row>
    <row r="18" spans="1:8" ht="14.25">
      <c r="A18" s="10">
        <v>8</v>
      </c>
      <c r="B18" s="148" t="s">
        <v>268</v>
      </c>
      <c r="C18" s="149"/>
      <c r="D18" s="149"/>
      <c r="E18" s="149"/>
      <c r="F18" s="149"/>
      <c r="G18" s="150"/>
      <c r="H18" s="61" t="s">
        <v>271</v>
      </c>
    </row>
    <row r="19" spans="1:8" ht="14.25">
      <c r="A19" s="10">
        <v>9</v>
      </c>
      <c r="B19" s="148" t="s">
        <v>269</v>
      </c>
      <c r="C19" s="149"/>
      <c r="D19" s="149"/>
      <c r="E19" s="149"/>
      <c r="F19" s="149"/>
      <c r="G19" s="150"/>
      <c r="H19" s="61" t="s">
        <v>270</v>
      </c>
    </row>
    <row r="20" spans="1:8" ht="14.25">
      <c r="A20" s="10">
        <v>10</v>
      </c>
      <c r="B20" s="148" t="s">
        <v>280</v>
      </c>
      <c r="C20" s="149"/>
      <c r="D20" s="149"/>
      <c r="E20" s="149"/>
      <c r="F20" s="149"/>
      <c r="G20" s="150"/>
      <c r="H20" s="75">
        <v>10000000</v>
      </c>
    </row>
    <row r="21" spans="1:8" ht="14.25">
      <c r="A21" s="10">
        <v>11</v>
      </c>
      <c r="B21" s="148"/>
      <c r="C21" s="149"/>
      <c r="D21" s="149"/>
      <c r="E21" s="149"/>
      <c r="F21" s="149"/>
      <c r="G21" s="150"/>
      <c r="H21" s="61"/>
    </row>
    <row r="22" spans="1:8" ht="14.25">
      <c r="A22" s="10">
        <v>12</v>
      </c>
      <c r="B22" s="148"/>
      <c r="C22" s="149"/>
      <c r="D22" s="149"/>
      <c r="E22" s="149"/>
      <c r="F22" s="149"/>
      <c r="G22" s="150"/>
      <c r="H22" s="61"/>
    </row>
    <row r="23" spans="1:8" ht="14.25">
      <c r="A23" s="10">
        <v>13</v>
      </c>
      <c r="B23" s="151"/>
      <c r="C23" s="149"/>
      <c r="D23" s="149"/>
      <c r="E23" s="149"/>
      <c r="F23" s="149"/>
      <c r="G23" s="150"/>
      <c r="H23" s="61"/>
    </row>
    <row r="24" spans="1:8" ht="14.25">
      <c r="A24" s="10">
        <v>14</v>
      </c>
      <c r="B24" s="148"/>
      <c r="C24" s="149"/>
      <c r="D24" s="149"/>
      <c r="E24" s="149"/>
      <c r="F24" s="149"/>
      <c r="G24" s="150"/>
      <c r="H24" s="61"/>
    </row>
    <row r="25" spans="1:8" ht="14.25">
      <c r="A25" s="10">
        <v>15</v>
      </c>
      <c r="B25" s="148"/>
      <c r="C25" s="149"/>
      <c r="D25" s="149"/>
      <c r="E25" s="149"/>
      <c r="F25" s="149"/>
      <c r="G25" s="150"/>
      <c r="H25" s="60"/>
    </row>
    <row r="26" spans="1:8" ht="14.25">
      <c r="A26" s="10">
        <v>16</v>
      </c>
      <c r="B26" s="148"/>
      <c r="C26" s="149"/>
      <c r="D26" s="149"/>
      <c r="E26" s="149"/>
      <c r="F26" s="149"/>
      <c r="G26" s="150"/>
      <c r="H26" s="60"/>
    </row>
    <row r="27" spans="1:8" ht="14.25">
      <c r="A27" s="10">
        <v>17</v>
      </c>
      <c r="B27" s="148"/>
      <c r="C27" s="149"/>
      <c r="D27" s="149"/>
      <c r="E27" s="149"/>
      <c r="F27" s="149"/>
      <c r="G27" s="150"/>
      <c r="H27" s="60"/>
    </row>
    <row r="28" spans="1:8" ht="14.25">
      <c r="A28" s="10">
        <v>18</v>
      </c>
      <c r="B28" s="157"/>
      <c r="C28" s="158"/>
      <c r="D28" s="158"/>
      <c r="E28" s="158"/>
      <c r="F28" s="158"/>
      <c r="G28" s="159"/>
      <c r="H28" s="62"/>
    </row>
    <row r="29" spans="1:8" ht="15.75" thickBot="1">
      <c r="A29" s="160" t="s">
        <v>8</v>
      </c>
      <c r="B29" s="161"/>
      <c r="C29" s="161"/>
      <c r="D29" s="161"/>
      <c r="E29" s="161"/>
      <c r="F29" s="161"/>
      <c r="G29" s="162"/>
      <c r="H29" s="64">
        <f>SUM(H11:H28)</f>
        <v>10000000</v>
      </c>
    </row>
    <row r="30" spans="1:8" ht="15" thickTop="1">
      <c r="A30" s="147"/>
      <c r="B30" s="147"/>
      <c r="C30" s="2"/>
      <c r="D30" s="2"/>
      <c r="E30" s="2"/>
      <c r="F30" s="2"/>
      <c r="G30" s="2"/>
      <c r="H30" s="2"/>
    </row>
    <row r="31" spans="1:8" ht="14.25">
      <c r="A31" s="5"/>
      <c r="B31" s="5" t="s">
        <v>34</v>
      </c>
      <c r="C31" s="2"/>
      <c r="D31" s="2"/>
      <c r="E31" s="5"/>
      <c r="F31" s="5" t="s">
        <v>35</v>
      </c>
      <c r="G31" s="5"/>
      <c r="H31" s="5" t="s">
        <v>9</v>
      </c>
    </row>
    <row r="32" spans="1:8" ht="14.25">
      <c r="A32" s="5"/>
      <c r="B32" s="5" t="s">
        <v>281</v>
      </c>
      <c r="C32" s="2"/>
      <c r="D32" s="2"/>
      <c r="E32" s="5"/>
      <c r="F32" s="5" t="s">
        <v>36</v>
      </c>
      <c r="G32" s="5"/>
      <c r="H32" s="5" t="s">
        <v>37</v>
      </c>
    </row>
    <row r="33" spans="1:8" ht="14.25">
      <c r="A33" s="5"/>
      <c r="B33" s="5"/>
      <c r="C33" s="11"/>
      <c r="D33" s="2"/>
      <c r="E33" s="5"/>
      <c r="F33" s="5"/>
      <c r="G33" s="5"/>
      <c r="H33" s="5"/>
    </row>
    <row r="34" spans="1:8" ht="14.25">
      <c r="A34" s="5"/>
      <c r="B34" s="5"/>
      <c r="C34" s="2"/>
      <c r="D34" s="2"/>
      <c r="E34" s="5"/>
      <c r="F34" s="5"/>
      <c r="G34" s="5"/>
      <c r="H34" s="5"/>
    </row>
    <row r="35" spans="1:8" ht="14.25">
      <c r="A35" s="5"/>
      <c r="B35" s="5"/>
      <c r="C35" s="2"/>
      <c r="D35" s="2"/>
      <c r="E35" s="5"/>
      <c r="F35" s="5"/>
      <c r="G35" s="5"/>
      <c r="H35" s="5"/>
    </row>
    <row r="36" spans="1:8" ht="14.25">
      <c r="A36" s="5"/>
      <c r="B36" s="12" t="s">
        <v>40</v>
      </c>
      <c r="C36" s="2"/>
      <c r="D36" s="2"/>
      <c r="E36" s="12"/>
      <c r="F36" s="12" t="s">
        <v>38</v>
      </c>
      <c r="G36" s="12"/>
      <c r="H36" s="12" t="s">
        <v>39</v>
      </c>
    </row>
    <row r="37" spans="1:8" ht="14.25">
      <c r="A37" s="5"/>
      <c r="B37" s="2"/>
      <c r="C37" s="11"/>
      <c r="D37" s="2"/>
      <c r="E37" s="11"/>
      <c r="F37" s="2"/>
      <c r="G37" s="2"/>
      <c r="H37" s="2"/>
    </row>
  </sheetData>
  <mergeCells count="22">
    <mergeCell ref="B27:G27"/>
    <mergeCell ref="B28:G28"/>
    <mergeCell ref="A29:G29"/>
    <mergeCell ref="A30:B30"/>
    <mergeCell ref="B21:G21"/>
    <mergeCell ref="B22:G22"/>
    <mergeCell ref="B23:G23"/>
    <mergeCell ref="B24:G24"/>
    <mergeCell ref="B25:G25"/>
    <mergeCell ref="B26:G26"/>
    <mergeCell ref="B20:G20"/>
    <mergeCell ref="G1:H1"/>
    <mergeCell ref="G2:H2"/>
    <mergeCell ref="C8:F8"/>
    <mergeCell ref="B10:G10"/>
    <mergeCell ref="B11:G11"/>
    <mergeCell ref="B12:G12"/>
    <mergeCell ref="B13:G13"/>
    <mergeCell ref="B14:G14"/>
    <mergeCell ref="B15:G15"/>
    <mergeCell ref="B18:G18"/>
    <mergeCell ref="B19:G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32" sqref="B32"/>
    </sheetView>
  </sheetViews>
  <sheetFormatPr defaultRowHeight="12.75"/>
  <cols>
    <col min="1" max="1" width="4.85546875" bestFit="1" customWidth="1"/>
    <col min="2" max="2" width="13.85546875" customWidth="1"/>
    <col min="3" max="3" width="33.42578125" bestFit="1" customWidth="1"/>
    <col min="6" max="6" width="16.42578125" customWidth="1"/>
    <col min="8" max="8" width="17.42578125" bestFit="1" customWidth="1"/>
  </cols>
  <sheetData>
    <row r="1" spans="1:8" ht="15">
      <c r="A1" s="1"/>
      <c r="B1" s="2"/>
      <c r="C1" s="3" t="s">
        <v>0</v>
      </c>
      <c r="D1" s="2"/>
      <c r="E1" s="2"/>
      <c r="F1" s="4" t="s">
        <v>10</v>
      </c>
      <c r="G1" s="153" t="s">
        <v>282</v>
      </c>
      <c r="H1" s="153"/>
    </row>
    <row r="2" spans="1:8" ht="15">
      <c r="A2" s="5"/>
      <c r="B2" s="2"/>
      <c r="C2" s="2" t="s">
        <v>1</v>
      </c>
      <c r="D2" s="2"/>
      <c r="E2" s="2"/>
      <c r="F2" s="4" t="s">
        <v>11</v>
      </c>
      <c r="G2" s="152">
        <v>42128</v>
      </c>
      <c r="H2" s="152"/>
    </row>
    <row r="3" spans="1:8" ht="15">
      <c r="A3" s="5"/>
      <c r="B3" s="2"/>
      <c r="C3" s="2" t="s">
        <v>2</v>
      </c>
      <c r="D3" s="2"/>
      <c r="E3" s="2"/>
      <c r="F3" s="4"/>
      <c r="G3" s="1"/>
      <c r="H3" s="6"/>
    </row>
    <row r="4" spans="1:8" ht="14.25">
      <c r="A4" s="5"/>
      <c r="B4" s="2"/>
      <c r="C4" s="2" t="s">
        <v>3</v>
      </c>
      <c r="D4" s="2"/>
      <c r="E4" s="2"/>
      <c r="F4" s="2"/>
      <c r="G4" s="2"/>
      <c r="H4" s="2"/>
    </row>
    <row r="5" spans="1:8" ht="14.25">
      <c r="A5" s="5"/>
      <c r="B5" s="2"/>
      <c r="C5" s="2" t="s">
        <v>4</v>
      </c>
      <c r="D5" s="2"/>
      <c r="E5" s="2"/>
      <c r="F5" s="2"/>
      <c r="G5" s="2"/>
      <c r="H5" s="2"/>
    </row>
    <row r="6" spans="1:8" ht="14.25">
      <c r="A6" s="5"/>
      <c r="B6" s="2"/>
      <c r="C6" s="2"/>
      <c r="D6" s="2"/>
      <c r="E6" s="2"/>
      <c r="F6" s="2"/>
      <c r="G6" s="2"/>
      <c r="H6" s="2"/>
    </row>
    <row r="7" spans="1:8" ht="1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163" t="s">
        <v>22</v>
      </c>
      <c r="D8" s="164"/>
      <c r="E8" s="164"/>
      <c r="F8" s="165"/>
      <c r="G8" s="7"/>
      <c r="H8" s="2"/>
    </row>
    <row r="9" spans="1:8" ht="15.7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5</v>
      </c>
      <c r="B10" s="166" t="s">
        <v>6</v>
      </c>
      <c r="C10" s="167"/>
      <c r="D10" s="167"/>
      <c r="E10" s="167"/>
      <c r="F10" s="167"/>
      <c r="G10" s="168"/>
      <c r="H10" s="9" t="s">
        <v>7</v>
      </c>
    </row>
    <row r="11" spans="1:8" ht="14.25">
      <c r="A11" s="10">
        <v>1</v>
      </c>
      <c r="B11" s="169" t="s">
        <v>283</v>
      </c>
      <c r="C11" s="170"/>
      <c r="D11" s="170"/>
      <c r="E11" s="170"/>
      <c r="F11" s="170"/>
      <c r="G11" s="171"/>
      <c r="H11" s="63">
        <v>1500000</v>
      </c>
    </row>
    <row r="12" spans="1:8" ht="14.25">
      <c r="A12" s="10">
        <v>2</v>
      </c>
      <c r="B12" s="154" t="s">
        <v>284</v>
      </c>
      <c r="C12" s="155"/>
      <c r="D12" s="155"/>
      <c r="E12" s="155"/>
      <c r="F12" s="155"/>
      <c r="G12" s="156"/>
      <c r="H12" s="63">
        <v>700000</v>
      </c>
    </row>
    <row r="13" spans="1:8" ht="14.25">
      <c r="A13" s="10">
        <v>3</v>
      </c>
      <c r="B13" s="154"/>
      <c r="C13" s="155"/>
      <c r="D13" s="155"/>
      <c r="E13" s="155"/>
      <c r="F13" s="155"/>
      <c r="G13" s="156"/>
      <c r="H13" s="60"/>
    </row>
    <row r="14" spans="1:8" ht="14.25">
      <c r="A14" s="10">
        <v>4</v>
      </c>
      <c r="B14" s="154"/>
      <c r="C14" s="155"/>
      <c r="D14" s="155"/>
      <c r="E14" s="155"/>
      <c r="F14" s="155"/>
      <c r="G14" s="156"/>
      <c r="H14" s="61"/>
    </row>
    <row r="15" spans="1:8" ht="14.25">
      <c r="A15" s="10">
        <v>5</v>
      </c>
      <c r="B15" s="154"/>
      <c r="C15" s="155"/>
      <c r="D15" s="155"/>
      <c r="E15" s="155"/>
      <c r="F15" s="155"/>
      <c r="G15" s="156"/>
      <c r="H15" s="61"/>
    </row>
    <row r="16" spans="1:8" ht="14.25">
      <c r="A16" s="10">
        <v>6</v>
      </c>
      <c r="B16" s="79"/>
      <c r="C16" s="80"/>
      <c r="D16" s="80"/>
      <c r="E16" s="80"/>
      <c r="F16" s="80"/>
      <c r="G16" s="81"/>
      <c r="H16" s="61"/>
    </row>
    <row r="17" spans="1:8" ht="14.25">
      <c r="A17" s="10">
        <v>7</v>
      </c>
      <c r="B17" s="79"/>
      <c r="C17" s="80"/>
      <c r="D17" s="80"/>
      <c r="E17" s="80"/>
      <c r="F17" s="80"/>
      <c r="G17" s="81"/>
      <c r="H17" s="61"/>
    </row>
    <row r="18" spans="1:8" ht="14.25">
      <c r="A18" s="10">
        <v>8</v>
      </c>
      <c r="B18" s="148"/>
      <c r="C18" s="149"/>
      <c r="D18" s="149"/>
      <c r="E18" s="149"/>
      <c r="F18" s="149"/>
      <c r="G18" s="150"/>
      <c r="H18" s="61"/>
    </row>
    <row r="19" spans="1:8" ht="14.25">
      <c r="A19" s="10">
        <v>9</v>
      </c>
      <c r="B19" s="148"/>
      <c r="C19" s="149"/>
      <c r="D19" s="149"/>
      <c r="E19" s="149"/>
      <c r="F19" s="149"/>
      <c r="G19" s="150"/>
      <c r="H19" s="61"/>
    </row>
    <row r="20" spans="1:8" ht="14.25">
      <c r="A20" s="10">
        <v>10</v>
      </c>
      <c r="B20" s="148"/>
      <c r="C20" s="149"/>
      <c r="D20" s="149"/>
      <c r="E20" s="149"/>
      <c r="F20" s="149"/>
      <c r="G20" s="150"/>
      <c r="H20" s="75"/>
    </row>
    <row r="21" spans="1:8" ht="14.25">
      <c r="A21" s="10">
        <v>11</v>
      </c>
      <c r="B21" s="148"/>
      <c r="C21" s="149"/>
      <c r="D21" s="149"/>
      <c r="E21" s="149"/>
      <c r="F21" s="149"/>
      <c r="G21" s="150"/>
      <c r="H21" s="61"/>
    </row>
    <row r="22" spans="1:8" ht="14.25">
      <c r="A22" s="10">
        <v>12</v>
      </c>
      <c r="B22" s="148"/>
      <c r="C22" s="149"/>
      <c r="D22" s="149"/>
      <c r="E22" s="149"/>
      <c r="F22" s="149"/>
      <c r="G22" s="150"/>
      <c r="H22" s="61"/>
    </row>
    <row r="23" spans="1:8" ht="14.25">
      <c r="A23" s="10">
        <v>13</v>
      </c>
      <c r="B23" s="151"/>
      <c r="C23" s="149"/>
      <c r="D23" s="149"/>
      <c r="E23" s="149"/>
      <c r="F23" s="149"/>
      <c r="G23" s="150"/>
      <c r="H23" s="61"/>
    </row>
    <row r="24" spans="1:8" ht="14.25">
      <c r="A24" s="10">
        <v>14</v>
      </c>
      <c r="B24" s="148"/>
      <c r="C24" s="149"/>
      <c r="D24" s="149"/>
      <c r="E24" s="149"/>
      <c r="F24" s="149"/>
      <c r="G24" s="150"/>
      <c r="H24" s="61"/>
    </row>
    <row r="25" spans="1:8" ht="14.25">
      <c r="A25" s="10">
        <v>15</v>
      </c>
      <c r="B25" s="148"/>
      <c r="C25" s="149"/>
      <c r="D25" s="149"/>
      <c r="E25" s="149"/>
      <c r="F25" s="149"/>
      <c r="G25" s="150"/>
      <c r="H25" s="60"/>
    </row>
    <row r="26" spans="1:8" ht="14.25">
      <c r="A26" s="10">
        <v>16</v>
      </c>
      <c r="B26" s="148"/>
      <c r="C26" s="149"/>
      <c r="D26" s="149"/>
      <c r="E26" s="149"/>
      <c r="F26" s="149"/>
      <c r="G26" s="150"/>
      <c r="H26" s="60"/>
    </row>
    <row r="27" spans="1:8" ht="14.25">
      <c r="A27" s="10">
        <v>17</v>
      </c>
      <c r="B27" s="148"/>
      <c r="C27" s="149"/>
      <c r="D27" s="149"/>
      <c r="E27" s="149"/>
      <c r="F27" s="149"/>
      <c r="G27" s="150"/>
      <c r="H27" s="60"/>
    </row>
    <row r="28" spans="1:8" ht="14.25">
      <c r="A28" s="10">
        <v>18</v>
      </c>
      <c r="B28" s="157"/>
      <c r="C28" s="158"/>
      <c r="D28" s="158"/>
      <c r="E28" s="158"/>
      <c r="F28" s="158"/>
      <c r="G28" s="159"/>
      <c r="H28" s="62"/>
    </row>
    <row r="29" spans="1:8" ht="15.75" thickBot="1">
      <c r="A29" s="160" t="s">
        <v>8</v>
      </c>
      <c r="B29" s="161"/>
      <c r="C29" s="161"/>
      <c r="D29" s="161"/>
      <c r="E29" s="161"/>
      <c r="F29" s="161"/>
      <c r="G29" s="162"/>
      <c r="H29" s="64">
        <f>SUM(H11:H28)</f>
        <v>2200000</v>
      </c>
    </row>
    <row r="30" spans="1:8" ht="15" thickTop="1">
      <c r="A30" s="147"/>
      <c r="B30" s="147"/>
      <c r="C30" s="2"/>
      <c r="D30" s="2"/>
      <c r="E30" s="2"/>
      <c r="F30" s="2"/>
      <c r="G30" s="2"/>
      <c r="H30" s="2"/>
    </row>
    <row r="31" spans="1:8" ht="14.25">
      <c r="A31" s="5"/>
      <c r="B31" s="5" t="s">
        <v>34</v>
      </c>
      <c r="C31" s="2"/>
      <c r="D31" s="5" t="s">
        <v>35</v>
      </c>
      <c r="E31" s="5"/>
      <c r="F31" s="5"/>
      <c r="G31" s="5"/>
      <c r="H31" s="5" t="s">
        <v>9</v>
      </c>
    </row>
    <row r="32" spans="1:8" ht="14.25">
      <c r="A32" s="5"/>
      <c r="B32" s="5" t="s">
        <v>281</v>
      </c>
      <c r="C32" s="2"/>
      <c r="D32" s="5" t="s">
        <v>36</v>
      </c>
      <c r="E32" s="5"/>
      <c r="F32" s="5"/>
      <c r="G32" s="5"/>
      <c r="H32" s="5" t="s">
        <v>37</v>
      </c>
    </row>
    <row r="33" spans="1:8" ht="14.25">
      <c r="A33" s="5"/>
      <c r="B33" s="5"/>
      <c r="C33" s="11"/>
      <c r="D33" s="5"/>
      <c r="E33" s="5"/>
      <c r="F33" s="5"/>
      <c r="G33" s="5"/>
      <c r="H33" s="5"/>
    </row>
    <row r="34" spans="1:8" ht="14.25">
      <c r="A34" s="5"/>
      <c r="B34" s="5"/>
      <c r="C34" s="2"/>
      <c r="D34" s="5"/>
      <c r="E34" s="5"/>
      <c r="F34" s="5"/>
      <c r="G34" s="5"/>
      <c r="H34" s="5"/>
    </row>
    <row r="35" spans="1:8" ht="14.25">
      <c r="A35" s="5"/>
      <c r="B35" s="5"/>
      <c r="C35" s="2"/>
      <c r="D35" s="5"/>
      <c r="E35" s="5"/>
      <c r="F35" s="5"/>
      <c r="G35" s="5"/>
      <c r="H35" s="5"/>
    </row>
    <row r="36" spans="1:8" ht="14.25">
      <c r="A36" s="5"/>
      <c r="B36" s="12" t="s">
        <v>40</v>
      </c>
      <c r="C36" s="2"/>
      <c r="D36" s="12" t="s">
        <v>38</v>
      </c>
      <c r="E36" s="12"/>
      <c r="F36" s="12"/>
      <c r="G36" s="12"/>
      <c r="H36" s="12" t="s">
        <v>39</v>
      </c>
    </row>
  </sheetData>
  <mergeCells count="22">
    <mergeCell ref="B20:G20"/>
    <mergeCell ref="G1:H1"/>
    <mergeCell ref="G2:H2"/>
    <mergeCell ref="C8:F8"/>
    <mergeCell ref="B10:G10"/>
    <mergeCell ref="B11:G11"/>
    <mergeCell ref="B12:G12"/>
    <mergeCell ref="B13:G13"/>
    <mergeCell ref="B14:G14"/>
    <mergeCell ref="B15:G15"/>
    <mergeCell ref="B18:G18"/>
    <mergeCell ref="B19:G19"/>
    <mergeCell ref="B27:G27"/>
    <mergeCell ref="B28:G28"/>
    <mergeCell ref="A29:G29"/>
    <mergeCell ref="A30:B30"/>
    <mergeCell ref="B21:G21"/>
    <mergeCell ref="B22:G22"/>
    <mergeCell ref="B23:G23"/>
    <mergeCell ref="B24:G24"/>
    <mergeCell ref="B25:G25"/>
    <mergeCell ref="B26:G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form area</vt:lpstr>
      <vt:lpstr>data base</vt:lpstr>
      <vt:lpstr>lap. keuangan</vt:lpstr>
      <vt:lpstr>Sheet1</vt:lpstr>
      <vt:lpstr>Sheet2</vt:lpstr>
      <vt:lpstr>'form area'!Print_Area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Sadli</dc:creator>
  <cp:lastModifiedBy>Toshiba</cp:lastModifiedBy>
  <cp:lastPrinted>2015-06-19T02:24:07Z</cp:lastPrinted>
  <dcterms:created xsi:type="dcterms:W3CDTF">2015-04-06T14:18:00Z</dcterms:created>
  <dcterms:modified xsi:type="dcterms:W3CDTF">2015-07-27T07:33:51Z</dcterms:modified>
</cp:coreProperties>
</file>