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Harian" sheetId="1" r:id="rId1"/>
    <sheet name="Sheet2" sheetId="2" r:id="rId2"/>
    <sheet name="Sheet3" sheetId="3" r:id="rId3"/>
  </sheets>
  <definedNames>
    <definedName name="_xlnm.Print_Area" localSheetId="0">Harian!$B$2:$AQ$17</definedName>
    <definedName name="_xlnm.Print_Area" localSheetId="1">Sheet2!$B$2:$AR$29</definedName>
  </definedNames>
  <calcPr calcId="124519"/>
</workbook>
</file>

<file path=xl/calcChain.xml><?xml version="1.0" encoding="utf-8"?>
<calcChain xmlns="http://schemas.openxmlformats.org/spreadsheetml/2006/main">
  <c r="AN16" i="1"/>
  <c r="AI16"/>
  <c r="AK16" s="1"/>
  <c r="AO16" l="1"/>
  <c r="AI9" l="1"/>
  <c r="AI10"/>
  <c r="AI11"/>
  <c r="AI12"/>
  <c r="AI13"/>
  <c r="AI14"/>
  <c r="AI15"/>
  <c r="AI8" l="1"/>
  <c r="AK8" s="1"/>
  <c r="AI7"/>
  <c r="AO28" i="2"/>
  <c r="AJ28"/>
  <c r="AL28" s="1"/>
  <c r="AO27"/>
  <c r="AJ27"/>
  <c r="AL27" s="1"/>
  <c r="AO26"/>
  <c r="AJ26"/>
  <c r="AL26" s="1"/>
  <c r="AO25"/>
  <c r="AJ25"/>
  <c r="AL25" s="1"/>
  <c r="AO24"/>
  <c r="AJ24"/>
  <c r="AL24" s="1"/>
  <c r="AO23"/>
  <c r="AJ23"/>
  <c r="AL23" s="1"/>
  <c r="AO22"/>
  <c r="AJ22"/>
  <c r="AL22" s="1"/>
  <c r="AP22" s="1"/>
  <c r="AO21"/>
  <c r="AJ21"/>
  <c r="AL21" s="1"/>
  <c r="AP21" s="1"/>
  <c r="AO20"/>
  <c r="AJ20"/>
  <c r="AL20" s="1"/>
  <c r="AP20" s="1"/>
  <c r="AO19"/>
  <c r="AJ19"/>
  <c r="AL19" s="1"/>
  <c r="AP19" s="1"/>
  <c r="AO18"/>
  <c r="AJ18"/>
  <c r="AL18" s="1"/>
  <c r="AP18" s="1"/>
  <c r="AO17"/>
  <c r="AJ17"/>
  <c r="AL17" s="1"/>
  <c r="AP17" s="1"/>
  <c r="AO16"/>
  <c r="AJ16"/>
  <c r="AL16" s="1"/>
  <c r="AP16" s="1"/>
  <c r="AO15"/>
  <c r="AJ15"/>
  <c r="AL15" s="1"/>
  <c r="AP15" s="1"/>
  <c r="AO14"/>
  <c r="AJ14"/>
  <c r="AL14" s="1"/>
  <c r="AP14" s="1"/>
  <c r="AO13"/>
  <c r="AJ13"/>
  <c r="AL13" s="1"/>
  <c r="AP13" s="1"/>
  <c r="AO12"/>
  <c r="AJ12"/>
  <c r="AL12" s="1"/>
  <c r="AP12" s="1"/>
  <c r="AO11"/>
  <c r="AJ11"/>
  <c r="AL11" s="1"/>
  <c r="AP11" s="1"/>
  <c r="AO10"/>
  <c r="AJ10"/>
  <c r="AL10" s="1"/>
  <c r="AP10" s="1"/>
  <c r="AO9"/>
  <c r="AJ9"/>
  <c r="AL9" s="1"/>
  <c r="AP9" s="1"/>
  <c r="AO8"/>
  <c r="AJ8"/>
  <c r="AL8" s="1"/>
  <c r="AP8" s="1"/>
  <c r="AO7"/>
  <c r="AJ7"/>
  <c r="AL7" s="1"/>
  <c r="AP7" s="1"/>
  <c r="AN8" i="1"/>
  <c r="AO8" l="1"/>
  <c r="AP23" i="2"/>
  <c r="AP24"/>
  <c r="AP25"/>
  <c r="AP26"/>
  <c r="AP27"/>
  <c r="AP28"/>
  <c r="AN10" i="1" l="1"/>
  <c r="AN11"/>
  <c r="AN12"/>
  <c r="AN13"/>
  <c r="AN14"/>
  <c r="AN15"/>
  <c r="AN9"/>
  <c r="AN7"/>
  <c r="AK10"/>
  <c r="AK11"/>
  <c r="AK12"/>
  <c r="AK13"/>
  <c r="AO13" s="1"/>
  <c r="AK14"/>
  <c r="AK15"/>
  <c r="AO15" s="1"/>
  <c r="AK9"/>
  <c r="AK7"/>
  <c r="AO11" l="1"/>
  <c r="AO7"/>
  <c r="AO9"/>
  <c r="AO14"/>
  <c r="AO12"/>
  <c r="AO10"/>
</calcChain>
</file>

<file path=xl/sharedStrings.xml><?xml version="1.0" encoding="utf-8"?>
<sst xmlns="http://schemas.openxmlformats.org/spreadsheetml/2006/main" count="103" uniqueCount="56">
  <si>
    <t>REKAP DAFTAR HADIR (LEMBUR) OPERATOR &amp; ANGGOTA HARIAN PASAMAN TIMUR</t>
  </si>
  <si>
    <t>ANGGOTA CRUSHER, AMP. Lapangan</t>
  </si>
  <si>
    <t>No.</t>
  </si>
  <si>
    <t>NAMA</t>
  </si>
  <si>
    <t>JABATAN</t>
  </si>
  <si>
    <t>JUMLAH LEMBUR [JAM]</t>
  </si>
  <si>
    <t>@ Rp.</t>
  </si>
  <si>
    <t>JUMLAH 
[Rp.]</t>
  </si>
  <si>
    <t>JUMLAH HARI KERJA</t>
  </si>
  <si>
    <t>JUMLAH GAJI HARIAN
[Rp.]</t>
  </si>
  <si>
    <t>JUMLAH TOTAL GAJI HARIAN
[Rp.]</t>
  </si>
  <si>
    <t>Jumlah</t>
  </si>
  <si>
    <t>Keterangan</t>
  </si>
  <si>
    <t>Tidak Masuk Kerja</t>
  </si>
  <si>
    <t>JAJAK</t>
  </si>
  <si>
    <t>Foreman</t>
  </si>
  <si>
    <t>M. Ridwan</t>
  </si>
  <si>
    <t>Opr. Crusher</t>
  </si>
  <si>
    <t>Mardi Zagarino</t>
  </si>
  <si>
    <t>Agt. Crusher</t>
  </si>
  <si>
    <t>Emen</t>
  </si>
  <si>
    <t>Agt. Harian Crusher</t>
  </si>
  <si>
    <t>Guspiandi</t>
  </si>
  <si>
    <t>Riko</t>
  </si>
  <si>
    <t>Rinal</t>
  </si>
  <si>
    <t>Doni C</t>
  </si>
  <si>
    <t>Doni</t>
  </si>
  <si>
    <t>Agt. Harian AMP</t>
  </si>
  <si>
    <t>Yudi</t>
  </si>
  <si>
    <t>Arwadi</t>
  </si>
  <si>
    <t>Gopal Cryatopher</t>
  </si>
  <si>
    <t>Agt.  Labor</t>
  </si>
  <si>
    <t>Ryo Speria ananda</t>
  </si>
  <si>
    <t>Agt. Harian Labor</t>
  </si>
  <si>
    <t>Bayu</t>
  </si>
  <si>
    <t>Agt. Harian Lapangan</t>
  </si>
  <si>
    <t>Ari</t>
  </si>
  <si>
    <t>Riyan</t>
  </si>
  <si>
    <t xml:space="preserve">Helver Grader </t>
  </si>
  <si>
    <t>Rudi</t>
  </si>
  <si>
    <t>Helver Excavator</t>
  </si>
  <si>
    <t>Giya</t>
  </si>
  <si>
    <t>Andika</t>
  </si>
  <si>
    <t>Harian Lepas</t>
  </si>
  <si>
    <t>Sepriadi</t>
  </si>
  <si>
    <t>Supir Peralatan</t>
  </si>
  <si>
    <t>Adrial</t>
  </si>
  <si>
    <t>Anton</t>
  </si>
  <si>
    <t>Oktober</t>
  </si>
  <si>
    <t>November</t>
  </si>
  <si>
    <t>26 Oktober - 25 November2014</t>
  </si>
  <si>
    <t>A'A</t>
  </si>
  <si>
    <t>Desember</t>
  </si>
  <si>
    <t>26 November- 25 Desember  2014</t>
  </si>
  <si>
    <t>Di Pasbar</t>
  </si>
  <si>
    <t>timesheet belum diberikan</t>
  </si>
</sst>
</file>

<file path=xl/styles.xml><?xml version="1.0" encoding="utf-8"?>
<styleSheet xmlns="http://schemas.openxmlformats.org/spreadsheetml/2006/main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  <font>
      <sz val="8"/>
      <color theme="1"/>
      <name val="Tahoma"/>
      <family val="2"/>
    </font>
    <font>
      <b/>
      <sz val="16"/>
      <color theme="1"/>
      <name val="Calibri"/>
      <family val="2"/>
      <scheme val="minor"/>
    </font>
    <font>
      <sz val="8"/>
      <color theme="1"/>
      <name val="Times New Roman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344">
    <xf numFmtId="0" fontId="0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</cellStyleXfs>
  <cellXfs count="241">
    <xf numFmtId="0" fontId="0" fillId="0" borderId="0" xfId="0"/>
    <xf numFmtId="0" fontId="0" fillId="0" borderId="0" xfId="0"/>
    <xf numFmtId="0" fontId="2" fillId="0" borderId="0" xfId="1"/>
    <xf numFmtId="0" fontId="3" fillId="0" borderId="0" xfId="4"/>
    <xf numFmtId="0" fontId="3" fillId="0" borderId="0" xfId="4" applyAlignment="1">
      <alignment horizontal="center" vertical="center"/>
    </xf>
    <xf numFmtId="0" fontId="4" fillId="0" borderId="0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0" xfId="4" applyFont="1" applyBorder="1" applyAlignment="1">
      <alignment horizontal="center" vertical="center"/>
    </xf>
    <xf numFmtId="0" fontId="7" fillId="0" borderId="0" xfId="4" applyFont="1"/>
    <xf numFmtId="0" fontId="5" fillId="0" borderId="1" xfId="4" applyFont="1" applyBorder="1" applyAlignment="1">
      <alignment vertical="center"/>
    </xf>
    <xf numFmtId="41" fontId="5" fillId="0" borderId="1" xfId="4" applyNumberFormat="1" applyFont="1" applyBorder="1" applyAlignment="1">
      <alignment horizontal="center" vertical="center"/>
    </xf>
    <xf numFmtId="0" fontId="8" fillId="0" borderId="1" xfId="4" applyNumberFormat="1" applyFont="1" applyFill="1" applyBorder="1" applyAlignment="1">
      <alignment horizontal="center" vertical="center"/>
    </xf>
    <xf numFmtId="0" fontId="6" fillId="0" borderId="1" xfId="4" applyNumberFormat="1" applyFont="1" applyFill="1" applyBorder="1" applyAlignment="1">
      <alignment horizontal="center" vertical="center"/>
    </xf>
    <xf numFmtId="41" fontId="5" fillId="0" borderId="1" xfId="4" applyNumberFormat="1" applyFont="1" applyFill="1" applyBorder="1" applyAlignment="1">
      <alignment horizontal="center" vertical="center"/>
    </xf>
    <xf numFmtId="0" fontId="8" fillId="0" borderId="1" xfId="4" quotePrefix="1" applyNumberFormat="1" applyFont="1" applyFill="1" applyBorder="1" applyAlignment="1">
      <alignment horizontal="center" vertical="center"/>
    </xf>
    <xf numFmtId="0" fontId="6" fillId="0" borderId="1" xfId="4" quotePrefix="1" applyNumberFormat="1" applyFont="1" applyFill="1" applyBorder="1" applyAlignment="1">
      <alignment horizontal="center" vertical="center"/>
    </xf>
    <xf numFmtId="0" fontId="5" fillId="0" borderId="1" xfId="4" applyFont="1" applyFill="1" applyBorder="1" applyAlignment="1">
      <alignment vertical="center"/>
    </xf>
    <xf numFmtId="3" fontId="5" fillId="3" borderId="1" xfId="4" applyNumberFormat="1" applyFont="1" applyFill="1" applyBorder="1" applyAlignment="1">
      <alignment horizontal="right" vertical="center"/>
    </xf>
    <xf numFmtId="0" fontId="7" fillId="2" borderId="1" xfId="4" applyFont="1" applyFill="1" applyBorder="1" applyAlignment="1">
      <alignment horizontal="center"/>
    </xf>
    <xf numFmtId="0" fontId="9" fillId="0" borderId="1" xfId="5" applyNumberFormat="1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center"/>
    </xf>
    <xf numFmtId="0" fontId="5" fillId="0" borderId="14" xfId="4" applyFont="1" applyFill="1" applyBorder="1" applyAlignment="1">
      <alignment vertical="center"/>
    </xf>
    <xf numFmtId="0" fontId="5" fillId="0" borderId="15" xfId="4" applyFont="1" applyBorder="1" applyAlignment="1">
      <alignment horizontal="left" vertical="center"/>
    </xf>
    <xf numFmtId="0" fontId="5" fillId="0" borderId="15" xfId="4" applyFont="1" applyFill="1" applyBorder="1" applyAlignment="1">
      <alignment horizontal="left" vertical="center"/>
    </xf>
    <xf numFmtId="0" fontId="5" fillId="0" borderId="16" xfId="4" applyFont="1" applyFill="1" applyBorder="1" applyAlignment="1">
      <alignment horizontal="left" vertical="center"/>
    </xf>
    <xf numFmtId="0" fontId="5" fillId="0" borderId="16" xfId="4" applyFont="1" applyBorder="1" applyAlignment="1">
      <alignment horizontal="left" vertical="center"/>
    </xf>
    <xf numFmtId="1" fontId="5" fillId="0" borderId="18" xfId="4" applyNumberFormat="1" applyFont="1" applyBorder="1" applyAlignment="1">
      <alignment horizontal="center" vertical="center"/>
    </xf>
    <xf numFmtId="1" fontId="5" fillId="0" borderId="5" xfId="4" applyNumberFormat="1" applyFont="1" applyFill="1" applyBorder="1" applyAlignment="1">
      <alignment horizontal="center" vertical="center"/>
    </xf>
    <xf numFmtId="0" fontId="5" fillId="0" borderId="2" xfId="4" applyFont="1" applyFill="1" applyBorder="1" applyAlignment="1">
      <alignment vertical="center"/>
    </xf>
    <xf numFmtId="0" fontId="9" fillId="0" borderId="2" xfId="5" applyNumberFormat="1" applyFont="1" applyFill="1" applyBorder="1" applyAlignment="1">
      <alignment horizontal="center" vertical="center"/>
    </xf>
    <xf numFmtId="0" fontId="5" fillId="0" borderId="17" xfId="4" applyFont="1" applyFill="1" applyBorder="1" applyAlignment="1">
      <alignment horizontal="left" vertical="center"/>
    </xf>
    <xf numFmtId="0" fontId="8" fillId="0" borderId="3" xfId="4" applyNumberFormat="1" applyFont="1" applyFill="1" applyBorder="1" applyAlignment="1">
      <alignment horizontal="center" vertical="center"/>
    </xf>
    <xf numFmtId="0" fontId="8" fillId="0" borderId="20" xfId="4" applyNumberFormat="1" applyFont="1" applyFill="1" applyBorder="1" applyAlignment="1">
      <alignment horizontal="center" vertical="center"/>
    </xf>
    <xf numFmtId="0" fontId="6" fillId="0" borderId="3" xfId="4" applyNumberFormat="1" applyFont="1" applyFill="1" applyBorder="1" applyAlignment="1">
      <alignment horizontal="center" vertical="center"/>
    </xf>
    <xf numFmtId="0" fontId="8" fillId="0" borderId="9" xfId="4" applyNumberFormat="1" applyFont="1" applyFill="1" applyBorder="1" applyAlignment="1">
      <alignment horizontal="center" vertical="center"/>
    </xf>
    <xf numFmtId="1" fontId="5" fillId="0" borderId="21" xfId="4" applyNumberFormat="1" applyFont="1" applyBorder="1" applyAlignment="1">
      <alignment horizontal="center" vertical="center"/>
    </xf>
    <xf numFmtId="0" fontId="5" fillId="0" borderId="22" xfId="4" applyFont="1" applyFill="1" applyBorder="1" applyAlignment="1">
      <alignment vertical="center"/>
    </xf>
    <xf numFmtId="0" fontId="20" fillId="0" borderId="0" xfId="4" applyFont="1" applyAlignment="1">
      <alignment horizontal="center" vertical="center"/>
    </xf>
    <xf numFmtId="42" fontId="7" fillId="5" borderId="1" xfId="4" applyNumberFormat="1" applyFont="1" applyFill="1" applyBorder="1" applyAlignment="1">
      <alignment horizontal="center" vertical="center"/>
    </xf>
    <xf numFmtId="41" fontId="9" fillId="0" borderId="1" xfId="4" applyNumberFormat="1" applyFont="1" applyFill="1" applyBorder="1" applyAlignment="1">
      <alignment horizontal="center" vertical="center"/>
    </xf>
    <xf numFmtId="41" fontId="7" fillId="0" borderId="1" xfId="4" applyNumberFormat="1" applyFont="1" applyFill="1" applyBorder="1" applyAlignment="1">
      <alignment horizontal="center" vertical="center"/>
    </xf>
    <xf numFmtId="1" fontId="7" fillId="2" borderId="1" xfId="4" quotePrefix="1" applyNumberFormat="1" applyFont="1" applyFill="1" applyBorder="1" applyAlignment="1">
      <alignment horizontal="center" vertical="center"/>
    </xf>
    <xf numFmtId="1" fontId="7" fillId="2" borderId="1" xfId="4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0" fontId="5" fillId="0" borderId="23" xfId="4" applyFont="1" applyBorder="1" applyAlignment="1">
      <alignment horizontal="left" vertical="center"/>
    </xf>
    <xf numFmtId="0" fontId="8" fillId="0" borderId="2" xfId="4" applyNumberFormat="1" applyFont="1" applyFill="1" applyBorder="1" applyAlignment="1">
      <alignment horizontal="center" vertical="center"/>
    </xf>
    <xf numFmtId="0" fontId="8" fillId="0" borderId="27" xfId="4" applyNumberFormat="1" applyFont="1" applyFill="1" applyBorder="1" applyAlignment="1">
      <alignment horizontal="center" vertical="center"/>
    </xf>
    <xf numFmtId="0" fontId="6" fillId="0" borderId="27" xfId="4" applyNumberFormat="1" applyFont="1" applyFill="1" applyBorder="1" applyAlignment="1">
      <alignment horizontal="center" vertical="center"/>
    </xf>
    <xf numFmtId="0" fontId="6" fillId="0" borderId="2" xfId="4" applyNumberFormat="1" applyFont="1" applyFill="1" applyBorder="1" applyAlignment="1">
      <alignment horizontal="center" vertical="center"/>
    </xf>
    <xf numFmtId="0" fontId="9" fillId="0" borderId="27" xfId="5" applyNumberFormat="1" applyFont="1" applyFill="1" applyBorder="1" applyAlignment="1">
      <alignment horizontal="center" vertical="center"/>
    </xf>
    <xf numFmtId="0" fontId="8" fillId="0" borderId="2" xfId="5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center"/>
    </xf>
    <xf numFmtId="0" fontId="8" fillId="0" borderId="27" xfId="5" applyNumberFormat="1" applyFont="1" applyFill="1" applyBorder="1" applyAlignment="1">
      <alignment horizontal="center" vertical="center"/>
    </xf>
    <xf numFmtId="0" fontId="9" fillId="0" borderId="17" xfId="5" applyNumberFormat="1" applyFont="1" applyFill="1" applyBorder="1" applyAlignment="1">
      <alignment horizontal="center" vertical="center"/>
    </xf>
    <xf numFmtId="0" fontId="8" fillId="0" borderId="15" xfId="4" applyNumberFormat="1" applyFont="1" applyFill="1" applyBorder="1" applyAlignment="1">
      <alignment horizontal="center" vertical="center"/>
    </xf>
    <xf numFmtId="0" fontId="8" fillId="0" borderId="15" xfId="4" quotePrefix="1" applyNumberFormat="1" applyFont="1" applyFill="1" applyBorder="1" applyAlignment="1">
      <alignment horizontal="center" vertical="center"/>
    </xf>
    <xf numFmtId="0" fontId="9" fillId="0" borderId="15" xfId="4" applyFont="1" applyFill="1" applyBorder="1" applyAlignment="1">
      <alignment horizontal="center"/>
    </xf>
    <xf numFmtId="0" fontId="9" fillId="0" borderId="15" xfId="5" applyNumberFormat="1" applyFont="1" applyFill="1" applyBorder="1" applyAlignment="1">
      <alignment horizontal="center" vertical="center"/>
    </xf>
    <xf numFmtId="0" fontId="8" fillId="0" borderId="30" xfId="4" applyNumberFormat="1" applyFont="1" applyFill="1" applyBorder="1" applyAlignment="1">
      <alignment horizontal="center" vertical="center"/>
    </xf>
    <xf numFmtId="0" fontId="7" fillId="0" borderId="31" xfId="4" applyFont="1" applyFill="1" applyBorder="1" applyAlignment="1">
      <alignment horizontal="left"/>
    </xf>
    <xf numFmtId="0" fontId="14" fillId="0" borderId="31" xfId="4" applyFont="1" applyFill="1" applyBorder="1" applyAlignment="1">
      <alignment horizontal="center"/>
    </xf>
    <xf numFmtId="0" fontId="15" fillId="0" borderId="31" xfId="1" applyFont="1" applyFill="1" applyBorder="1" applyAlignment="1">
      <alignment horizontal="center"/>
    </xf>
    <xf numFmtId="0" fontId="7" fillId="0" borderId="31" xfId="4" applyFont="1" applyFill="1" applyBorder="1" applyAlignment="1">
      <alignment horizontal="center"/>
    </xf>
    <xf numFmtId="0" fontId="18" fillId="0" borderId="32" xfId="1" applyFont="1" applyFill="1" applyBorder="1"/>
    <xf numFmtId="0" fontId="5" fillId="2" borderId="24" xfId="4" applyNumberFormat="1" applyFont="1" applyFill="1" applyBorder="1" applyAlignment="1">
      <alignment horizontal="center" vertical="center" wrapText="1"/>
    </xf>
    <xf numFmtId="0" fontId="5" fillId="2" borderId="25" xfId="4" applyNumberFormat="1" applyFont="1" applyFill="1" applyBorder="1" applyAlignment="1">
      <alignment horizontal="center" vertical="center" wrapText="1"/>
    </xf>
    <xf numFmtId="0" fontId="5" fillId="2" borderId="6" xfId="4" applyNumberFormat="1" applyFont="1" applyFill="1" applyBorder="1" applyAlignment="1">
      <alignment horizontal="center" vertical="center"/>
    </xf>
    <xf numFmtId="42" fontId="7" fillId="5" borderId="1" xfId="4" applyNumberFormat="1" applyFont="1" applyFill="1" applyBorder="1" applyAlignment="1">
      <alignment vertical="center"/>
    </xf>
    <xf numFmtId="42" fontId="16" fillId="6" borderId="1" xfId="1" applyNumberFormat="1" applyFont="1" applyFill="1" applyBorder="1"/>
    <xf numFmtId="1" fontId="7" fillId="2" borderId="25" xfId="4" applyNumberFormat="1" applyFont="1" applyFill="1" applyBorder="1" applyAlignment="1">
      <alignment horizontal="center" vertical="center"/>
    </xf>
    <xf numFmtId="0" fontId="7" fillId="2" borderId="25" xfId="4" applyFont="1" applyFill="1" applyBorder="1" applyAlignment="1">
      <alignment horizontal="center"/>
    </xf>
    <xf numFmtId="0" fontId="7" fillId="2" borderId="1" xfId="4" applyNumberFormat="1" applyFont="1" applyFill="1" applyBorder="1" applyAlignment="1">
      <alignment horizontal="center" vertical="center"/>
    </xf>
    <xf numFmtId="0" fontId="7" fillId="2" borderId="25" xfId="4" applyNumberFormat="1" applyFont="1" applyFill="1" applyBorder="1" applyAlignment="1">
      <alignment horizontal="center" vertical="center"/>
    </xf>
    <xf numFmtId="0" fontId="18" fillId="2" borderId="25" xfId="1" applyFont="1" applyFill="1" applyBorder="1" applyAlignment="1">
      <alignment horizontal="center"/>
    </xf>
    <xf numFmtId="0" fontId="5" fillId="2" borderId="28" xfId="4" applyNumberFormat="1" applyFont="1" applyFill="1" applyBorder="1" applyAlignment="1">
      <alignment horizontal="center" vertical="center"/>
    </xf>
    <xf numFmtId="3" fontId="5" fillId="3" borderId="27" xfId="4" applyNumberFormat="1" applyFont="1" applyFill="1" applyBorder="1" applyAlignment="1">
      <alignment horizontal="right" vertical="center"/>
    </xf>
    <xf numFmtId="42" fontId="7" fillId="5" borderId="27" xfId="4" applyNumberFormat="1" applyFont="1" applyFill="1" applyBorder="1" applyAlignment="1">
      <alignment horizontal="center" vertical="center"/>
    </xf>
    <xf numFmtId="0" fontId="7" fillId="2" borderId="27" xfId="4" applyNumberFormat="1" applyFont="1" applyFill="1" applyBorder="1" applyAlignment="1">
      <alignment horizontal="center" vertical="center"/>
    </xf>
    <xf numFmtId="41" fontId="7" fillId="0" borderId="27" xfId="4" applyNumberFormat="1" applyFont="1" applyFill="1" applyBorder="1" applyAlignment="1">
      <alignment horizontal="center" vertical="center"/>
    </xf>
    <xf numFmtId="42" fontId="7" fillId="5" borderId="27" xfId="4" applyNumberFormat="1" applyFont="1" applyFill="1" applyBorder="1" applyAlignment="1">
      <alignment vertical="center"/>
    </xf>
    <xf numFmtId="42" fontId="16" fillId="6" borderId="27" xfId="1" applyNumberFormat="1" applyFont="1" applyFill="1" applyBorder="1"/>
    <xf numFmtId="0" fontId="18" fillId="2" borderId="29" xfId="1" applyFont="1" applyFill="1" applyBorder="1" applyAlignment="1">
      <alignment horizontal="center"/>
    </xf>
    <xf numFmtId="0" fontId="5" fillId="2" borderId="18" xfId="4" applyNumberFormat="1" applyFont="1" applyFill="1" applyBorder="1" applyAlignment="1">
      <alignment horizontal="center" vertical="center"/>
    </xf>
    <xf numFmtId="41" fontId="5" fillId="0" borderId="34" xfId="4" applyNumberFormat="1" applyFont="1" applyFill="1" applyBorder="1" applyAlignment="1">
      <alignment horizontal="center" vertical="center"/>
    </xf>
    <xf numFmtId="42" fontId="7" fillId="5" borderId="34" xfId="4" applyNumberFormat="1" applyFont="1" applyFill="1" applyBorder="1" applyAlignment="1">
      <alignment horizontal="center" vertical="center"/>
    </xf>
    <xf numFmtId="1" fontId="7" fillId="2" borderId="34" xfId="4" quotePrefix="1" applyNumberFormat="1" applyFont="1" applyFill="1" applyBorder="1" applyAlignment="1">
      <alignment horizontal="center" vertical="center"/>
    </xf>
    <xf numFmtId="41" fontId="7" fillId="0" borderId="34" xfId="4" applyNumberFormat="1" applyFont="1" applyFill="1" applyBorder="1" applyAlignment="1">
      <alignment horizontal="center" vertical="center"/>
    </xf>
    <xf numFmtId="42" fontId="7" fillId="5" borderId="34" xfId="4" applyNumberFormat="1" applyFont="1" applyFill="1" applyBorder="1" applyAlignment="1">
      <alignment vertical="center"/>
    </xf>
    <xf numFmtId="42" fontId="16" fillId="6" borderId="34" xfId="1" applyNumberFormat="1" applyFont="1" applyFill="1" applyBorder="1"/>
    <xf numFmtId="1" fontId="7" fillId="2" borderId="35" xfId="4" applyNumberFormat="1" applyFont="1" applyFill="1" applyBorder="1" applyAlignment="1">
      <alignment horizontal="center" vertical="center"/>
    </xf>
    <xf numFmtId="0" fontId="5" fillId="2" borderId="29" xfId="4" applyNumberFormat="1" applyFont="1" applyFill="1" applyBorder="1" applyAlignment="1">
      <alignment horizontal="center" vertical="center" wrapText="1"/>
    </xf>
    <xf numFmtId="0" fontId="7" fillId="0" borderId="31" xfId="1" applyFont="1" applyFill="1" applyBorder="1"/>
    <xf numFmtId="0" fontId="7" fillId="0" borderId="33" xfId="1" applyFont="1" applyFill="1" applyBorder="1"/>
    <xf numFmtId="0" fontId="8" fillId="0" borderId="27" xfId="4" quotePrefix="1" applyNumberFormat="1" applyFont="1" applyFill="1" applyBorder="1" applyAlignment="1">
      <alignment horizontal="center" vertical="center"/>
    </xf>
    <xf numFmtId="0" fontId="21" fillId="0" borderId="1" xfId="4" applyFont="1" applyFill="1" applyBorder="1" applyAlignment="1">
      <alignment horizontal="center"/>
    </xf>
    <xf numFmtId="0" fontId="21" fillId="0" borderId="1" xfId="5" applyNumberFormat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left"/>
    </xf>
    <xf numFmtId="0" fontId="7" fillId="0" borderId="36" xfId="4" applyFont="1" applyFill="1" applyBorder="1" applyAlignment="1">
      <alignment horizontal="left"/>
    </xf>
    <xf numFmtId="0" fontId="0" fillId="0" borderId="0" xfId="0" applyFill="1"/>
    <xf numFmtId="0" fontId="4" fillId="0" borderId="8" xfId="4" applyNumberFormat="1" applyFont="1" applyBorder="1" applyAlignment="1">
      <alignment horizontal="center" vertical="center"/>
    </xf>
    <xf numFmtId="0" fontId="4" fillId="0" borderId="0" xfId="4" applyNumberFormat="1" applyFont="1" applyBorder="1" applyAlignment="1">
      <alignment horizontal="center" vertical="center"/>
    </xf>
    <xf numFmtId="0" fontId="8" fillId="0" borderId="38" xfId="4" applyNumberFormat="1" applyFont="1" applyFill="1" applyBorder="1" applyAlignment="1">
      <alignment horizontal="center" vertical="center"/>
    </xf>
    <xf numFmtId="0" fontId="6" fillId="0" borderId="2" xfId="5" applyNumberFormat="1" applyFont="1" applyFill="1" applyBorder="1" applyAlignment="1">
      <alignment horizontal="center" vertical="center"/>
    </xf>
    <xf numFmtId="0" fontId="6" fillId="0" borderId="1" xfId="5" applyNumberFormat="1" applyFont="1" applyFill="1" applyBorder="1" applyAlignment="1">
      <alignment horizontal="center" vertical="center"/>
    </xf>
    <xf numFmtId="0" fontId="6" fillId="0" borderId="6" xfId="4" applyNumberFormat="1" applyFont="1" applyFill="1" applyBorder="1" applyAlignment="1">
      <alignment horizontal="center" vertical="center"/>
    </xf>
    <xf numFmtId="0" fontId="8" fillId="0" borderId="14" xfId="5" applyNumberFormat="1" applyFont="1" applyFill="1" applyBorder="1" applyAlignment="1">
      <alignment horizontal="center" vertical="center"/>
    </xf>
    <xf numFmtId="0" fontId="6" fillId="0" borderId="14" xfId="4" applyNumberFormat="1" applyFont="1" applyFill="1" applyBorder="1" applyAlignment="1">
      <alignment horizontal="center" vertical="center"/>
    </xf>
    <xf numFmtId="0" fontId="8" fillId="0" borderId="14" xfId="4" applyNumberFormat="1" applyFont="1" applyFill="1" applyBorder="1" applyAlignment="1">
      <alignment horizontal="center" vertical="center"/>
    </xf>
    <xf numFmtId="0" fontId="9" fillId="0" borderId="14" xfId="4" applyFont="1" applyFill="1" applyBorder="1" applyAlignment="1">
      <alignment horizontal="center"/>
    </xf>
    <xf numFmtId="0" fontId="21" fillId="0" borderId="14" xfId="4" applyFont="1" applyFill="1" applyBorder="1" applyAlignment="1">
      <alignment horizontal="center"/>
    </xf>
    <xf numFmtId="0" fontId="8" fillId="0" borderId="14" xfId="4" applyFont="1" applyFill="1" applyBorder="1" applyAlignment="1">
      <alignment horizontal="center"/>
    </xf>
    <xf numFmtId="0" fontId="9" fillId="0" borderId="16" xfId="4" applyFont="1" applyFill="1" applyBorder="1" applyAlignment="1">
      <alignment horizontal="center"/>
    </xf>
    <xf numFmtId="0" fontId="6" fillId="0" borderId="5" xfId="4" applyNumberFormat="1" applyFont="1" applyFill="1" applyBorder="1" applyAlignment="1">
      <alignment horizontal="center" vertical="center"/>
    </xf>
    <xf numFmtId="0" fontId="6" fillId="0" borderId="26" xfId="4" applyNumberFormat="1" applyFont="1" applyFill="1" applyBorder="1" applyAlignment="1">
      <alignment horizontal="center" vertical="center"/>
    </xf>
    <xf numFmtId="0" fontId="6" fillId="0" borderId="28" xfId="4" applyNumberFormat="1" applyFont="1" applyFill="1" applyBorder="1" applyAlignment="1">
      <alignment horizontal="center" vertical="center"/>
    </xf>
    <xf numFmtId="0" fontId="22" fillId="0" borderId="6" xfId="4341" applyFont="1" applyFill="1" applyBorder="1" applyAlignment="1">
      <alignment horizontal="center"/>
    </xf>
    <xf numFmtId="0" fontId="21" fillId="0" borderId="2" xfId="5" applyNumberFormat="1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left" vertical="center"/>
    </xf>
    <xf numFmtId="1" fontId="5" fillId="0" borderId="6" xfId="4" applyNumberFormat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1" fontId="5" fillId="0" borderId="28" xfId="4" applyNumberFormat="1" applyFont="1" applyBorder="1" applyAlignment="1">
      <alignment horizontal="center" vertical="center"/>
    </xf>
    <xf numFmtId="0" fontId="5" fillId="0" borderId="27" xfId="4" applyFont="1" applyFill="1" applyBorder="1" applyAlignment="1">
      <alignment vertical="center"/>
    </xf>
    <xf numFmtId="41" fontId="5" fillId="0" borderId="39" xfId="4" applyNumberFormat="1" applyFont="1" applyFill="1" applyBorder="1" applyAlignment="1">
      <alignment horizontal="center" vertical="center"/>
    </xf>
    <xf numFmtId="42" fontId="7" fillId="5" borderId="39" xfId="4" applyNumberFormat="1" applyFont="1" applyFill="1" applyBorder="1" applyAlignment="1">
      <alignment horizontal="center" vertical="center"/>
    </xf>
    <xf numFmtId="1" fontId="7" fillId="2" borderId="39" xfId="4" quotePrefix="1" applyNumberFormat="1" applyFont="1" applyFill="1" applyBorder="1" applyAlignment="1">
      <alignment horizontal="center" vertical="center"/>
    </xf>
    <xf numFmtId="41" fontId="7" fillId="0" borderId="39" xfId="4" applyNumberFormat="1" applyFont="1" applyFill="1" applyBorder="1" applyAlignment="1">
      <alignment horizontal="center" vertical="center"/>
    </xf>
    <xf numFmtId="42" fontId="7" fillId="5" borderId="39" xfId="4" applyNumberFormat="1" applyFont="1" applyFill="1" applyBorder="1" applyAlignment="1">
      <alignment vertical="center"/>
    </xf>
    <xf numFmtId="42" fontId="16" fillId="6" borderId="39" xfId="1" applyNumberFormat="1" applyFont="1" applyFill="1" applyBorder="1"/>
    <xf numFmtId="1" fontId="7" fillId="2" borderId="39" xfId="4" applyNumberFormat="1" applyFont="1" applyFill="1" applyBorder="1" applyAlignment="1">
      <alignment horizontal="center" vertical="center"/>
    </xf>
    <xf numFmtId="0" fontId="7" fillId="0" borderId="39" xfId="4" applyFont="1" applyFill="1" applyBorder="1" applyAlignment="1">
      <alignment horizontal="left"/>
    </xf>
    <xf numFmtId="3" fontId="5" fillId="3" borderId="40" xfId="4" applyNumberFormat="1" applyFont="1" applyFill="1" applyBorder="1" applyAlignment="1">
      <alignment horizontal="right" vertical="center"/>
    </xf>
    <xf numFmtId="42" fontId="7" fillId="5" borderId="40" xfId="4" applyNumberFormat="1" applyFont="1" applyFill="1" applyBorder="1" applyAlignment="1">
      <alignment horizontal="center" vertical="center"/>
    </xf>
    <xf numFmtId="0" fontId="7" fillId="2" borderId="40" xfId="4" applyFont="1" applyFill="1" applyBorder="1" applyAlignment="1">
      <alignment horizontal="center"/>
    </xf>
    <xf numFmtId="41" fontId="7" fillId="0" borderId="40" xfId="4" applyNumberFormat="1" applyFont="1" applyFill="1" applyBorder="1" applyAlignment="1">
      <alignment horizontal="center" vertical="center"/>
    </xf>
    <xf numFmtId="42" fontId="7" fillId="5" borderId="40" xfId="4" applyNumberFormat="1" applyFont="1" applyFill="1" applyBorder="1" applyAlignment="1">
      <alignment vertical="center"/>
    </xf>
    <xf numFmtId="42" fontId="16" fillId="6" borderId="40" xfId="1" applyNumberFormat="1" applyFont="1" applyFill="1" applyBorder="1"/>
    <xf numFmtId="1" fontId="7" fillId="2" borderId="40" xfId="4" applyNumberFormat="1" applyFont="1" applyFill="1" applyBorder="1" applyAlignment="1">
      <alignment horizontal="center" vertical="center"/>
    </xf>
    <xf numFmtId="0" fontId="7" fillId="0" borderId="40" xfId="4" applyFont="1" applyFill="1" applyBorder="1" applyAlignment="1">
      <alignment horizontal="left"/>
    </xf>
    <xf numFmtId="41" fontId="5" fillId="0" borderId="40" xfId="4" applyNumberFormat="1" applyFont="1" applyBorder="1" applyAlignment="1">
      <alignment horizontal="center" vertical="center"/>
    </xf>
    <xf numFmtId="1" fontId="7" fillId="2" borderId="40" xfId="4" quotePrefix="1" applyNumberFormat="1" applyFont="1" applyFill="1" applyBorder="1" applyAlignment="1">
      <alignment horizontal="center" vertical="center"/>
    </xf>
    <xf numFmtId="41" fontId="5" fillId="0" borderId="40" xfId="4" applyNumberFormat="1" applyFont="1" applyFill="1" applyBorder="1" applyAlignment="1">
      <alignment horizontal="center" vertical="center"/>
    </xf>
    <xf numFmtId="0" fontId="9" fillId="2" borderId="40" xfId="4" applyFont="1" applyFill="1" applyBorder="1" applyAlignment="1">
      <alignment horizontal="center" vertical="center"/>
    </xf>
    <xf numFmtId="41" fontId="9" fillId="0" borderId="40" xfId="4" applyNumberFormat="1" applyFont="1" applyFill="1" applyBorder="1" applyAlignment="1">
      <alignment horizontal="center" vertical="center"/>
    </xf>
    <xf numFmtId="0" fontId="7" fillId="2" borderId="40" xfId="4" applyNumberFormat="1" applyFont="1" applyFill="1" applyBorder="1" applyAlignment="1">
      <alignment horizontal="center" vertical="center"/>
    </xf>
    <xf numFmtId="0" fontId="7" fillId="0" borderId="40" xfId="1" applyFont="1" applyFill="1" applyBorder="1"/>
    <xf numFmtId="0" fontId="5" fillId="0" borderId="39" xfId="4" applyNumberFormat="1" applyFont="1" applyFill="1" applyBorder="1" applyAlignment="1">
      <alignment horizontal="center" vertical="center"/>
    </xf>
    <xf numFmtId="0" fontId="5" fillId="0" borderId="40" xfId="4" applyNumberFormat="1" applyFont="1" applyFill="1" applyBorder="1" applyAlignment="1">
      <alignment horizontal="center" vertical="center"/>
    </xf>
    <xf numFmtId="1" fontId="5" fillId="0" borderId="26" xfId="4" applyNumberFormat="1" applyFont="1" applyBorder="1" applyAlignment="1">
      <alignment horizontal="center" vertical="center"/>
    </xf>
    <xf numFmtId="0" fontId="5" fillId="0" borderId="14" xfId="4" applyFont="1" applyBorder="1" applyAlignment="1">
      <alignment horizontal="left" vertical="center"/>
    </xf>
    <xf numFmtId="0" fontId="5" fillId="0" borderId="27" xfId="4" applyFont="1" applyFill="1" applyBorder="1" applyAlignment="1">
      <alignment horizontal="left" vertical="center"/>
    </xf>
    <xf numFmtId="0" fontId="9" fillId="0" borderId="1" xfId="4" applyNumberFormat="1" applyFont="1" applyFill="1" applyBorder="1" applyAlignment="1">
      <alignment horizontal="center" vertical="center"/>
    </xf>
    <xf numFmtId="0" fontId="18" fillId="0" borderId="37" xfId="1" applyFont="1" applyFill="1" applyBorder="1"/>
    <xf numFmtId="0" fontId="18" fillId="2" borderId="40" xfId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 vertical="center"/>
    </xf>
    <xf numFmtId="3" fontId="5" fillId="3" borderId="41" xfId="4" applyNumberFormat="1" applyFont="1" applyFill="1" applyBorder="1" applyAlignment="1">
      <alignment horizontal="right" vertical="center"/>
    </xf>
    <xf numFmtId="42" fontId="7" fillId="5" borderId="41" xfId="4" applyNumberFormat="1" applyFont="1" applyFill="1" applyBorder="1" applyAlignment="1">
      <alignment horizontal="center" vertical="center"/>
    </xf>
    <xf numFmtId="0" fontId="7" fillId="2" borderId="41" xfId="4" applyNumberFormat="1" applyFont="1" applyFill="1" applyBorder="1" applyAlignment="1">
      <alignment horizontal="center" vertical="center"/>
    </xf>
    <xf numFmtId="41" fontId="7" fillId="0" borderId="41" xfId="4" applyNumberFormat="1" applyFont="1" applyFill="1" applyBorder="1" applyAlignment="1">
      <alignment horizontal="center" vertical="center"/>
    </xf>
    <xf numFmtId="42" fontId="7" fillId="5" borderId="41" xfId="4" applyNumberFormat="1" applyFont="1" applyFill="1" applyBorder="1" applyAlignment="1">
      <alignment vertical="center"/>
    </xf>
    <xf numFmtId="42" fontId="16" fillId="6" borderId="41" xfId="1" applyNumberFormat="1" applyFont="1" applyFill="1" applyBorder="1"/>
    <xf numFmtId="0" fontId="18" fillId="2" borderId="41" xfId="1" applyFont="1" applyFill="1" applyBorder="1" applyAlignment="1">
      <alignment horizontal="center"/>
    </xf>
    <xf numFmtId="0" fontId="9" fillId="0" borderId="3" xfId="4" applyNumberFormat="1" applyFont="1" applyFill="1" applyBorder="1" applyAlignment="1">
      <alignment horizontal="center" vertical="center"/>
    </xf>
    <xf numFmtId="0" fontId="9" fillId="0" borderId="9" xfId="4" applyNumberFormat="1" applyFont="1" applyFill="1" applyBorder="1" applyAlignment="1">
      <alignment horizontal="center" vertical="center"/>
    </xf>
    <xf numFmtId="0" fontId="9" fillId="0" borderId="1" xfId="4" quotePrefix="1" applyNumberFormat="1" applyFont="1" applyFill="1" applyBorder="1" applyAlignment="1">
      <alignment horizontal="center" vertical="center"/>
    </xf>
    <xf numFmtId="0" fontId="9" fillId="0" borderId="15" xfId="4" applyNumberFormat="1" applyFont="1" applyFill="1" applyBorder="1" applyAlignment="1">
      <alignment horizontal="center" vertical="center"/>
    </xf>
    <xf numFmtId="0" fontId="9" fillId="0" borderId="14" xfId="4" applyNumberFormat="1" applyFont="1" applyFill="1" applyBorder="1" applyAlignment="1">
      <alignment horizontal="center" vertical="center"/>
    </xf>
    <xf numFmtId="0" fontId="9" fillId="0" borderId="14" xfId="5" applyNumberFormat="1" applyFont="1" applyFill="1" applyBorder="1" applyAlignment="1">
      <alignment horizontal="center" vertical="center"/>
    </xf>
    <xf numFmtId="0" fontId="9" fillId="0" borderId="14" xfId="4" quotePrefix="1" applyNumberFormat="1" applyFont="1" applyFill="1" applyBorder="1" applyAlignment="1">
      <alignment horizontal="center" vertical="center"/>
    </xf>
    <xf numFmtId="0" fontId="9" fillId="0" borderId="27" xfId="4" applyNumberFormat="1" applyFont="1" applyFill="1" applyBorder="1" applyAlignment="1">
      <alignment horizontal="center" vertical="center"/>
    </xf>
    <xf numFmtId="0" fontId="9" fillId="0" borderId="27" xfId="4" quotePrefix="1" applyNumberFormat="1" applyFont="1" applyFill="1" applyBorder="1" applyAlignment="1">
      <alignment horizontal="center" vertical="center"/>
    </xf>
    <xf numFmtId="0" fontId="9" fillId="0" borderId="30" xfId="4" applyNumberFormat="1" applyFont="1" applyFill="1" applyBorder="1" applyAlignment="1">
      <alignment horizontal="center" vertical="center"/>
    </xf>
    <xf numFmtId="0" fontId="6" fillId="0" borderId="20" xfId="4" applyNumberFormat="1" applyFont="1" applyFill="1" applyBorder="1" applyAlignment="1">
      <alignment horizontal="center" vertical="center"/>
    </xf>
    <xf numFmtId="0" fontId="23" fillId="0" borderId="20" xfId="4" applyNumberFormat="1" applyFont="1" applyFill="1" applyBorder="1" applyAlignment="1">
      <alignment horizontal="center" vertical="center"/>
    </xf>
    <xf numFmtId="0" fontId="21" fillId="0" borderId="1" xfId="4" applyNumberFormat="1" applyFont="1" applyFill="1" applyBorder="1" applyAlignment="1">
      <alignment horizontal="center" vertical="center"/>
    </xf>
    <xf numFmtId="0" fontId="21" fillId="0" borderId="14" xfId="4" applyNumberFormat="1" applyFont="1" applyFill="1" applyBorder="1" applyAlignment="1">
      <alignment horizontal="center" vertical="center"/>
    </xf>
    <xf numFmtId="0" fontId="21" fillId="0" borderId="27" xfId="4" applyNumberFormat="1" applyFont="1" applyFill="1" applyBorder="1" applyAlignment="1">
      <alignment horizontal="center" vertical="center"/>
    </xf>
    <xf numFmtId="0" fontId="21" fillId="0" borderId="1" xfId="4" quotePrefix="1" applyNumberFormat="1" applyFont="1" applyFill="1" applyBorder="1" applyAlignment="1">
      <alignment horizontal="center" vertical="center"/>
    </xf>
    <xf numFmtId="0" fontId="21" fillId="0" borderId="14" xfId="4" quotePrefix="1" applyNumberFormat="1" applyFont="1" applyFill="1" applyBorder="1" applyAlignment="1">
      <alignment horizontal="center" vertical="center"/>
    </xf>
    <xf numFmtId="0" fontId="21" fillId="0" borderId="27" xfId="4" quotePrefix="1" applyNumberFormat="1" applyFont="1" applyFill="1" applyBorder="1" applyAlignment="1">
      <alignment horizontal="center" vertical="center"/>
    </xf>
    <xf numFmtId="0" fontId="9" fillId="0" borderId="43" xfId="4" applyNumberFormat="1" applyFont="1" applyFill="1" applyBorder="1" applyAlignment="1">
      <alignment horizontal="center" vertical="center"/>
    </xf>
    <xf numFmtId="0" fontId="9" fillId="0" borderId="43" xfId="5" applyNumberFormat="1" applyFont="1" applyFill="1" applyBorder="1" applyAlignment="1">
      <alignment horizontal="center" vertical="center"/>
    </xf>
    <xf numFmtId="0" fontId="21" fillId="0" borderId="43" xfId="4" applyNumberFormat="1" applyFont="1" applyFill="1" applyBorder="1" applyAlignment="1">
      <alignment horizontal="center" vertical="center"/>
    </xf>
    <xf numFmtId="0" fontId="9" fillId="8" borderId="43" xfId="4" applyNumberFormat="1" applyFont="1" applyFill="1" applyBorder="1" applyAlignment="1">
      <alignment horizontal="center" vertical="center"/>
    </xf>
    <xf numFmtId="0" fontId="9" fillId="8" borderId="43" xfId="5" applyNumberFormat="1" applyFont="1" applyFill="1" applyBorder="1" applyAlignment="1">
      <alignment horizontal="center" vertical="center"/>
    </xf>
    <xf numFmtId="0" fontId="9" fillId="8" borderId="1" xfId="4" applyNumberFormat="1" applyFont="1" applyFill="1" applyBorder="1" applyAlignment="1">
      <alignment horizontal="center" vertical="center"/>
    </xf>
    <xf numFmtId="0" fontId="9" fillId="8" borderId="1" xfId="5" applyNumberFormat="1" applyFont="1" applyFill="1" applyBorder="1" applyAlignment="1">
      <alignment horizontal="center" vertical="center"/>
    </xf>
    <xf numFmtId="0" fontId="6" fillId="0" borderId="14" xfId="5" applyNumberFormat="1" applyFont="1" applyFill="1" applyBorder="1" applyAlignment="1">
      <alignment horizontal="center" vertical="center"/>
    </xf>
    <xf numFmtId="0" fontId="9" fillId="8" borderId="25" xfId="4" applyNumberFormat="1" applyFont="1" applyFill="1" applyBorder="1" applyAlignment="1">
      <alignment horizontal="center" vertical="center"/>
    </xf>
    <xf numFmtId="0" fontId="21" fillId="7" borderId="1" xfId="4" applyNumberFormat="1" applyFont="1" applyFill="1" applyBorder="1" applyAlignment="1">
      <alignment horizontal="center" vertical="center"/>
    </xf>
    <xf numFmtId="0" fontId="9" fillId="7" borderId="1" xfId="4" applyNumberFormat="1" applyFont="1" applyFill="1" applyBorder="1" applyAlignment="1">
      <alignment horizontal="center" vertical="center"/>
    </xf>
    <xf numFmtId="0" fontId="9" fillId="0" borderId="16" xfId="4" applyNumberFormat="1" applyFont="1" applyFill="1" applyBorder="1" applyAlignment="1">
      <alignment horizontal="center" vertical="center"/>
    </xf>
    <xf numFmtId="0" fontId="9" fillId="0" borderId="25" xfId="4" applyNumberFormat="1" applyFont="1" applyFill="1" applyBorder="1" applyAlignment="1">
      <alignment horizontal="center" vertical="center"/>
    </xf>
    <xf numFmtId="0" fontId="9" fillId="7" borderId="1" xfId="4" quotePrefix="1" applyNumberFormat="1" applyFont="1" applyFill="1" applyBorder="1" applyAlignment="1">
      <alignment horizontal="center" vertical="center"/>
    </xf>
    <xf numFmtId="0" fontId="9" fillId="7" borderId="1" xfId="4" applyFont="1" applyFill="1" applyBorder="1" applyAlignment="1">
      <alignment horizontal="center"/>
    </xf>
    <xf numFmtId="0" fontId="21" fillId="7" borderId="1" xfId="4" applyFont="1" applyFill="1" applyBorder="1" applyAlignment="1">
      <alignment horizontal="center"/>
    </xf>
    <xf numFmtId="0" fontId="21" fillId="7" borderId="1" xfId="4" quotePrefix="1" applyNumberFormat="1" applyFont="1" applyFill="1" applyBorder="1" applyAlignment="1">
      <alignment horizontal="center" vertical="center"/>
    </xf>
    <xf numFmtId="0" fontId="9" fillId="7" borderId="15" xfId="4" applyFont="1" applyFill="1" applyBorder="1" applyAlignment="1">
      <alignment horizontal="center"/>
    </xf>
    <xf numFmtId="0" fontId="7" fillId="7" borderId="40" xfId="4" applyFont="1" applyFill="1" applyBorder="1" applyAlignment="1">
      <alignment horizontal="left"/>
    </xf>
    <xf numFmtId="0" fontId="17" fillId="4" borderId="0" xfId="4" applyFont="1" applyFill="1" applyBorder="1" applyAlignment="1">
      <alignment horizontal="center" vertical="center"/>
    </xf>
    <xf numFmtId="0" fontId="5" fillId="2" borderId="2" xfId="4" applyNumberFormat="1" applyFont="1" applyFill="1" applyBorder="1" applyAlignment="1">
      <alignment horizontal="center" vertical="center" wrapText="1"/>
    </xf>
    <xf numFmtId="0" fontId="5" fillId="2" borderId="1" xfId="4" applyNumberFormat="1" applyFont="1" applyFill="1" applyBorder="1" applyAlignment="1">
      <alignment horizontal="center" vertical="center" wrapText="1"/>
    </xf>
    <xf numFmtId="0" fontId="5" fillId="2" borderId="27" xfId="4" applyNumberFormat="1" applyFont="1" applyFill="1" applyBorder="1" applyAlignment="1">
      <alignment horizontal="center" vertical="center" wrapText="1"/>
    </xf>
    <xf numFmtId="0" fontId="13" fillId="0" borderId="19" xfId="4" applyFont="1" applyFill="1" applyBorder="1" applyAlignment="1">
      <alignment horizontal="center" vertical="center"/>
    </xf>
    <xf numFmtId="0" fontId="13" fillId="0" borderId="31" xfId="4" applyFont="1" applyFill="1" applyBorder="1" applyAlignment="1">
      <alignment horizontal="center" vertical="center"/>
    </xf>
    <xf numFmtId="0" fontId="13" fillId="0" borderId="37" xfId="4" applyFont="1" applyFill="1" applyBorder="1" applyAlignment="1">
      <alignment horizontal="center" vertical="center"/>
    </xf>
    <xf numFmtId="0" fontId="5" fillId="6" borderId="2" xfId="4" applyFont="1" applyFill="1" applyBorder="1" applyAlignment="1">
      <alignment horizontal="center" vertical="center" wrapText="1"/>
    </xf>
    <xf numFmtId="0" fontId="5" fillId="6" borderId="1" xfId="4" applyFont="1" applyFill="1" applyBorder="1" applyAlignment="1">
      <alignment horizontal="center" vertical="center" wrapText="1"/>
    </xf>
    <xf numFmtId="0" fontId="5" fillId="6" borderId="27" xfId="4" applyFont="1" applyFill="1" applyBorder="1" applyAlignment="1">
      <alignment horizontal="center" vertical="center" wrapText="1"/>
    </xf>
    <xf numFmtId="41" fontId="5" fillId="0" borderId="2" xfId="4" quotePrefix="1" applyNumberFormat="1" applyFont="1" applyFill="1" applyBorder="1" applyAlignment="1">
      <alignment horizontal="center" vertical="center"/>
    </xf>
    <xf numFmtId="41" fontId="5" fillId="0" borderId="1" xfId="4" quotePrefix="1" applyNumberFormat="1" applyFont="1" applyFill="1" applyBorder="1" applyAlignment="1">
      <alignment horizontal="center" vertical="center"/>
    </xf>
    <xf numFmtId="41" fontId="5" fillId="0" borderId="27" xfId="4" quotePrefix="1" applyNumberFormat="1" applyFont="1" applyFill="1" applyBorder="1" applyAlignment="1">
      <alignment horizontal="center" vertical="center"/>
    </xf>
    <xf numFmtId="0" fontId="7" fillId="5" borderId="2" xfId="4" applyFont="1" applyFill="1" applyBorder="1" applyAlignment="1">
      <alignment horizontal="center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7" fillId="5" borderId="27" xfId="4" applyFont="1" applyFill="1" applyBorder="1" applyAlignment="1">
      <alignment horizontal="center" vertical="center" wrapText="1"/>
    </xf>
    <xf numFmtId="0" fontId="6" fillId="0" borderId="7" xfId="4" applyFont="1" applyBorder="1" applyAlignment="1">
      <alignment horizontal="left" vertical="center"/>
    </xf>
    <xf numFmtId="1" fontId="19" fillId="0" borderId="4" xfId="4" applyNumberFormat="1" applyFont="1" applyBorder="1" applyAlignment="1">
      <alignment horizontal="center" vertical="center"/>
    </xf>
    <xf numFmtId="1" fontId="19" fillId="0" borderId="10" xfId="4" applyNumberFormat="1" applyFont="1" applyBorder="1" applyAlignment="1">
      <alignment horizontal="center" vertical="center"/>
    </xf>
    <xf numFmtId="1" fontId="19" fillId="0" borderId="11" xfId="4" applyNumberFormat="1" applyFont="1" applyBorder="1" applyAlignment="1">
      <alignment horizontal="center" vertical="center"/>
    </xf>
    <xf numFmtId="0" fontId="1" fillId="0" borderId="4" xfId="4" applyFont="1" applyBorder="1" applyAlignment="1">
      <alignment horizontal="center" vertical="center"/>
    </xf>
    <xf numFmtId="0" fontId="1" fillId="0" borderId="10" xfId="4" applyFont="1" applyBorder="1" applyAlignment="1">
      <alignment horizontal="center" vertical="center"/>
    </xf>
    <xf numFmtId="0" fontId="1" fillId="0" borderId="11" xfId="4" applyFont="1" applyBorder="1" applyAlignment="1">
      <alignment horizontal="center" vertical="center"/>
    </xf>
    <xf numFmtId="0" fontId="19" fillId="0" borderId="4" xfId="4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41" fontId="5" fillId="0" borderId="2" xfId="4" quotePrefix="1" applyNumberFormat="1" applyFont="1" applyBorder="1" applyAlignment="1">
      <alignment horizontal="center" vertical="center"/>
    </xf>
    <xf numFmtId="41" fontId="5" fillId="0" borderId="1" xfId="4" quotePrefix="1" applyNumberFormat="1" applyFont="1" applyBorder="1" applyAlignment="1">
      <alignment horizontal="center" vertical="center"/>
    </xf>
    <xf numFmtId="41" fontId="5" fillId="0" borderId="27" xfId="4" quotePrefix="1" applyNumberFormat="1" applyFont="1" applyBorder="1" applyAlignment="1">
      <alignment horizontal="center" vertical="center"/>
    </xf>
    <xf numFmtId="0" fontId="5" fillId="2" borderId="5" xfId="4" applyNumberFormat="1" applyFont="1" applyFill="1" applyBorder="1" applyAlignment="1">
      <alignment horizontal="center" vertical="center" wrapText="1"/>
    </xf>
    <xf numFmtId="0" fontId="5" fillId="2" borderId="6" xfId="4" applyNumberFormat="1" applyFont="1" applyFill="1" applyBorder="1" applyAlignment="1">
      <alignment horizontal="center" vertical="center" wrapText="1"/>
    </xf>
    <xf numFmtId="0" fontId="5" fillId="2" borderId="28" xfId="4" applyNumberFormat="1" applyFont="1" applyFill="1" applyBorder="1" applyAlignment="1">
      <alignment horizontal="center" vertical="center" wrapText="1"/>
    </xf>
    <xf numFmtId="0" fontId="17" fillId="0" borderId="8" xfId="4" applyNumberFormat="1" applyFont="1" applyBorder="1" applyAlignment="1">
      <alignment horizontal="center" vertical="center"/>
    </xf>
    <xf numFmtId="0" fontId="17" fillId="0" borderId="0" xfId="4" applyNumberFormat="1" applyFont="1" applyBorder="1" applyAlignment="1">
      <alignment horizontal="center" vertical="center"/>
    </xf>
    <xf numFmtId="0" fontId="9" fillId="7" borderId="15" xfId="4" applyNumberFormat="1" applyFont="1" applyFill="1" applyBorder="1" applyAlignment="1">
      <alignment horizontal="center" vertical="center"/>
    </xf>
    <xf numFmtId="0" fontId="9" fillId="7" borderId="42" xfId="4" applyNumberFormat="1" applyFont="1" applyFill="1" applyBorder="1" applyAlignment="1">
      <alignment horizontal="center" vertical="center"/>
    </xf>
    <xf numFmtId="0" fontId="9" fillId="7" borderId="31" xfId="4" applyNumberFormat="1" applyFont="1" applyFill="1" applyBorder="1" applyAlignment="1">
      <alignment horizontal="center" vertical="center"/>
    </xf>
    <xf numFmtId="0" fontId="4" fillId="0" borderId="12" xfId="4" applyNumberFormat="1" applyFont="1" applyBorder="1" applyAlignment="1">
      <alignment horizontal="center" vertical="center"/>
    </xf>
    <xf numFmtId="0" fontId="4" fillId="0" borderId="8" xfId="4" applyNumberFormat="1" applyFont="1" applyBorder="1" applyAlignment="1">
      <alignment horizontal="center" vertical="center"/>
    </xf>
    <xf numFmtId="0" fontId="4" fillId="0" borderId="13" xfId="4" applyNumberFormat="1" applyFont="1" applyBorder="1" applyAlignment="1">
      <alignment horizontal="center" vertical="center"/>
    </xf>
    <xf numFmtId="0" fontId="4" fillId="0" borderId="7" xfId="4" applyNumberFormat="1" applyFont="1" applyBorder="1" applyAlignment="1">
      <alignment horizontal="center" vertical="center"/>
    </xf>
  </cellXfs>
  <cellStyles count="4344">
    <cellStyle name="Comma [0] 2 2" xfId="2"/>
    <cellStyle name="Comma [0] 2 3" xfId="5"/>
    <cellStyle name="Comma [0] 2 4" xfId="8"/>
    <cellStyle name="Comma [0] 2 5" xfId="2177"/>
    <cellStyle name="Comma [0] 2 6" xfId="4342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197" builtinId="9" hidden="1"/>
    <cellStyle name="Followed Hyperlink" xfId="383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2" builtinId="9" hidden="1"/>
    <cellStyle name="Followed Hyperlink" xfId="564" builtinId="9" hidden="1"/>
    <cellStyle name="Followed Hyperlink" xfId="379" builtinId="9" hidden="1"/>
    <cellStyle name="Followed Hyperlink" xfId="380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565" builtinId="9" hidden="1"/>
    <cellStyle name="Followed Hyperlink" xfId="740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1" builtinId="9" hidden="1"/>
    <cellStyle name="Followed Hyperlink" xfId="1102" builtinId="9" hidden="1"/>
    <cellStyle name="Followed Hyperlink" xfId="916" builtinId="9" hidden="1"/>
    <cellStyle name="Followed Hyperlink" xfId="918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2" builtinId="9" hidden="1"/>
    <cellStyle name="Followed Hyperlink" xfId="1464" builtinId="9" hidden="1"/>
    <cellStyle name="Followed Hyperlink" xfId="1276" builtinId="9" hidden="1"/>
    <cellStyle name="Followed Hyperlink" xfId="1278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2" builtinId="9" hidden="1"/>
    <cellStyle name="Followed Hyperlink" xfId="1644" builtinId="9" hidden="1"/>
    <cellStyle name="Followed Hyperlink" xfId="1463" builtinId="9" hidden="1"/>
    <cellStyle name="Followed Hyperlink" xfId="1461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19" builtinId="9" hidden="1"/>
    <cellStyle name="Followed Hyperlink" xfId="1645" builtinId="9" hidden="1"/>
    <cellStyle name="Followed Hyperlink" xfId="1822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362" builtinId="9" hidden="1"/>
    <cellStyle name="Followed Hyperlink" xfId="2548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7" builtinId="9" hidden="1"/>
    <cellStyle name="Followed Hyperlink" xfId="2729" builtinId="9" hidden="1"/>
    <cellStyle name="Followed Hyperlink" xfId="2544" builtinId="9" hidden="1"/>
    <cellStyle name="Followed Hyperlink" xfId="2545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730" builtinId="9" hidden="1"/>
    <cellStyle name="Followed Hyperlink" xfId="2905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6" builtinId="9" hidden="1"/>
    <cellStyle name="Followed Hyperlink" xfId="3267" builtinId="9" hidden="1"/>
    <cellStyle name="Followed Hyperlink" xfId="3081" builtinId="9" hidden="1"/>
    <cellStyle name="Followed Hyperlink" xfId="3083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7" builtinId="9" hidden="1"/>
    <cellStyle name="Followed Hyperlink" xfId="3629" builtinId="9" hidden="1"/>
    <cellStyle name="Followed Hyperlink" xfId="3441" builtinId="9" hidden="1"/>
    <cellStyle name="Followed Hyperlink" xfId="3443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7" builtinId="9" hidden="1"/>
    <cellStyle name="Followed Hyperlink" xfId="3809" builtinId="9" hidden="1"/>
    <cellStyle name="Followed Hyperlink" xfId="3628" builtinId="9" hidden="1"/>
    <cellStyle name="Followed Hyperlink" xfId="3626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4" builtinId="9" hidden="1"/>
    <cellStyle name="Followed Hyperlink" xfId="3810" builtinId="9" hidden="1"/>
    <cellStyle name="Followed Hyperlink" xfId="3987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82" builtinId="8" hidden="1"/>
    <cellStyle name="Hyperlink" xfId="196" builtinId="8" hidden="1"/>
    <cellStyle name="Hyperlink" xfId="198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0" builtinId="8" hidden="1"/>
    <cellStyle name="Hyperlink" xfId="381" builtinId="8" hidden="1"/>
    <cellStyle name="Hyperlink" xfId="566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563" builtinId="8" hidden="1"/>
    <cellStyle name="Hyperlink" xfId="561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0" builtinId="8" hidden="1"/>
    <cellStyle name="Hyperlink" xfId="917" builtinId="8" hidden="1"/>
    <cellStyle name="Hyperlink" xfId="1103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0" builtinId="8" hidden="1"/>
    <cellStyle name="Hyperlink" xfId="1277" builtinId="8" hidden="1"/>
    <cellStyle name="Hyperlink" xfId="1466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0" builtinId="8" hidden="1"/>
    <cellStyle name="Hyperlink" xfId="1465" builtinId="8" hidden="1"/>
    <cellStyle name="Hyperlink" xfId="1646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20" builtinId="8" hidden="1"/>
    <cellStyle name="Hyperlink" xfId="1821" builtinId="8" hidden="1"/>
    <cellStyle name="Hyperlink" xfId="1643" builtinId="8" hidden="1"/>
    <cellStyle name="Hyperlink" xfId="1641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7" builtinId="8" hidden="1"/>
    <cellStyle name="Hyperlink" xfId="2361" builtinId="8" hidden="1"/>
    <cellStyle name="Hyperlink" xfId="2363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5" builtinId="8" hidden="1"/>
    <cellStyle name="Hyperlink" xfId="2546" builtinId="8" hidden="1"/>
    <cellStyle name="Hyperlink" xfId="2731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728" builtinId="8" hidden="1"/>
    <cellStyle name="Hyperlink" xfId="2726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5" builtinId="8" hidden="1"/>
    <cellStyle name="Hyperlink" xfId="3082" builtinId="8" hidden="1"/>
    <cellStyle name="Hyperlink" xfId="3268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5" builtinId="8" hidden="1"/>
    <cellStyle name="Hyperlink" xfId="3442" builtinId="8" hidden="1"/>
    <cellStyle name="Hyperlink" xfId="3631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5" builtinId="8" hidden="1"/>
    <cellStyle name="Hyperlink" xfId="3630" builtinId="8" hidden="1"/>
    <cellStyle name="Hyperlink" xfId="3811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5" builtinId="8" hidden="1"/>
    <cellStyle name="Hyperlink" xfId="3986" builtinId="8" hidden="1"/>
    <cellStyle name="Hyperlink" xfId="3808" builtinId="8" hidden="1"/>
    <cellStyle name="Hyperlink" xfId="3806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Normal" xfId="0" builtinId="0"/>
    <cellStyle name="Normal 10" xfId="4341"/>
    <cellStyle name="Normal 2" xfId="1"/>
    <cellStyle name="Normal 2 2" xfId="3"/>
    <cellStyle name="Normal 2 2 2" xfId="194"/>
    <cellStyle name="Normal 2 2 3" xfId="2360"/>
    <cellStyle name="Normal 2 3" xfId="6"/>
    <cellStyle name="Normal 2 4" xfId="7"/>
    <cellStyle name="Normal 2 5" xfId="2176"/>
    <cellStyle name="Normal 2 6" xfId="4343"/>
    <cellStyle name="Normal 3" xfId="4"/>
    <cellStyle name="Normal 3 2" xfId="190"/>
    <cellStyle name="Normal 3 3" xfId="2358"/>
    <cellStyle name="Normal 4 2" xfId="192"/>
    <cellStyle name="Normal 4 3" xfId="2359"/>
    <cellStyle name="Normal 5" xfId="189"/>
    <cellStyle name="Normal 6" xfId="191"/>
    <cellStyle name="Normal 7" xfId="195"/>
    <cellStyle name="Normal 8" xfId="19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>
      <selection activeCell="AG27" sqref="AG27"/>
    </sheetView>
  </sheetViews>
  <sheetFormatPr defaultRowHeight="15"/>
  <cols>
    <col min="2" max="2" width="3.42578125" customWidth="1"/>
    <col min="3" max="3" width="14" customWidth="1"/>
    <col min="4" max="4" width="12.42578125" customWidth="1"/>
    <col min="5" max="5" width="2.85546875" customWidth="1"/>
    <col min="6" max="34" width="2.5703125" customWidth="1"/>
    <col min="35" max="35" width="6.7109375" customWidth="1"/>
    <col min="36" max="36" width="6.42578125" customWidth="1"/>
    <col min="37" max="37" width="10.5703125" customWidth="1"/>
    <col min="38" max="38" width="6.7109375" customWidth="1"/>
    <col min="39" max="39" width="6.5703125" customWidth="1"/>
    <col min="40" max="40" width="11.85546875" customWidth="1"/>
    <col min="41" max="41" width="12.5703125" customWidth="1"/>
    <col min="42" max="42" width="6" customWidth="1"/>
    <col min="43" max="43" width="19.42578125" customWidth="1"/>
  </cols>
  <sheetData>
    <row r="1" spans="1:43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2"/>
      <c r="AP1" s="2"/>
      <c r="AQ1" s="2"/>
    </row>
    <row r="2" spans="1:43" ht="21">
      <c r="A2" s="5"/>
      <c r="B2" s="200" t="s">
        <v>0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</row>
    <row r="3" spans="1:43" ht="16.5" thickBot="1">
      <c r="A3" s="3"/>
      <c r="B3" s="216" t="s">
        <v>1</v>
      </c>
      <c r="C3" s="216"/>
      <c r="D3" s="216"/>
      <c r="E3" s="7"/>
      <c r="F3" s="7"/>
      <c r="G3" s="7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8"/>
      <c r="AK3" s="37" t="s">
        <v>53</v>
      </c>
      <c r="AL3" s="7"/>
      <c r="AM3" s="8"/>
      <c r="AN3" s="8"/>
      <c r="AO3" s="2"/>
      <c r="AP3" s="2"/>
      <c r="AQ3" s="2"/>
    </row>
    <row r="4" spans="1:43" ht="15.75" customHeight="1">
      <c r="A4" s="3"/>
      <c r="B4" s="217" t="s">
        <v>2</v>
      </c>
      <c r="C4" s="220" t="s">
        <v>3</v>
      </c>
      <c r="D4" s="223" t="s">
        <v>4</v>
      </c>
      <c r="E4" s="237" t="s">
        <v>49</v>
      </c>
      <c r="F4" s="238"/>
      <c r="G4" s="238"/>
      <c r="H4" s="238"/>
      <c r="I4" s="238"/>
      <c r="J4" s="232" t="s">
        <v>52</v>
      </c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29" t="s">
        <v>5</v>
      </c>
      <c r="AJ4" s="226" t="s">
        <v>6</v>
      </c>
      <c r="AK4" s="213" t="s">
        <v>7</v>
      </c>
      <c r="AL4" s="201" t="s">
        <v>8</v>
      </c>
      <c r="AM4" s="210" t="s">
        <v>6</v>
      </c>
      <c r="AN4" s="213" t="s">
        <v>9</v>
      </c>
      <c r="AO4" s="207" t="s">
        <v>10</v>
      </c>
      <c r="AP4" s="65" t="s">
        <v>11</v>
      </c>
      <c r="AQ4" s="204" t="s">
        <v>12</v>
      </c>
    </row>
    <row r="5" spans="1:43" ht="34.5" thickBot="1">
      <c r="A5" s="3"/>
      <c r="B5" s="218"/>
      <c r="C5" s="221"/>
      <c r="D5" s="224"/>
      <c r="E5" s="239"/>
      <c r="F5" s="240"/>
      <c r="G5" s="240"/>
      <c r="H5" s="240"/>
      <c r="I5" s="240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0"/>
      <c r="AJ5" s="227"/>
      <c r="AK5" s="214"/>
      <c r="AL5" s="202"/>
      <c r="AM5" s="211"/>
      <c r="AN5" s="214"/>
      <c r="AO5" s="208"/>
      <c r="AP5" s="66" t="s">
        <v>13</v>
      </c>
      <c r="AQ5" s="205"/>
    </row>
    <row r="6" spans="1:43" ht="16.5" thickBot="1">
      <c r="A6" s="4"/>
      <c r="B6" s="219"/>
      <c r="C6" s="222"/>
      <c r="D6" s="225"/>
      <c r="E6" s="163">
        <v>26</v>
      </c>
      <c r="F6" s="163">
        <v>27</v>
      </c>
      <c r="G6" s="163">
        <v>28</v>
      </c>
      <c r="H6" s="163">
        <v>29</v>
      </c>
      <c r="I6" s="173">
        <v>30</v>
      </c>
      <c r="J6" s="164">
        <v>1</v>
      </c>
      <c r="K6" s="163">
        <v>2</v>
      </c>
      <c r="L6" s="163">
        <v>3</v>
      </c>
      <c r="M6" s="163">
        <v>4</v>
      </c>
      <c r="N6" s="163">
        <v>5</v>
      </c>
      <c r="O6" s="163">
        <v>6</v>
      </c>
      <c r="P6" s="33">
        <v>7</v>
      </c>
      <c r="Q6" s="163">
        <v>8</v>
      </c>
      <c r="R6" s="163">
        <v>9</v>
      </c>
      <c r="S6" s="163">
        <v>10</v>
      </c>
      <c r="T6" s="163">
        <v>11</v>
      </c>
      <c r="U6" s="163">
        <v>12</v>
      </c>
      <c r="V6" s="163">
        <v>13</v>
      </c>
      <c r="W6" s="33">
        <v>14</v>
      </c>
      <c r="X6" s="163">
        <v>15</v>
      </c>
      <c r="Y6" s="163">
        <v>16</v>
      </c>
      <c r="Z6" s="163">
        <v>17</v>
      </c>
      <c r="AA6" s="163">
        <v>18</v>
      </c>
      <c r="AB6" s="163">
        <v>19</v>
      </c>
      <c r="AC6" s="163">
        <v>20</v>
      </c>
      <c r="AD6" s="33">
        <v>21</v>
      </c>
      <c r="AE6" s="163">
        <v>22</v>
      </c>
      <c r="AF6" s="163">
        <v>23</v>
      </c>
      <c r="AG6" s="163">
        <v>24</v>
      </c>
      <c r="AH6" s="174">
        <v>25</v>
      </c>
      <c r="AI6" s="231"/>
      <c r="AJ6" s="228"/>
      <c r="AK6" s="215"/>
      <c r="AL6" s="203"/>
      <c r="AM6" s="212"/>
      <c r="AN6" s="215"/>
      <c r="AO6" s="209"/>
      <c r="AP6" s="91"/>
      <c r="AQ6" s="206"/>
    </row>
    <row r="7" spans="1:43" ht="15.75">
      <c r="A7" s="4"/>
      <c r="B7" s="27">
        <v>1</v>
      </c>
      <c r="C7" s="28" t="s">
        <v>14</v>
      </c>
      <c r="D7" s="118" t="s">
        <v>15</v>
      </c>
      <c r="E7" s="184">
        <v>0</v>
      </c>
      <c r="F7" s="185">
        <v>0</v>
      </c>
      <c r="G7" s="184">
        <v>0</v>
      </c>
      <c r="H7" s="181">
        <v>1</v>
      </c>
      <c r="I7" s="183">
        <v>7</v>
      </c>
      <c r="J7" s="184">
        <v>0</v>
      </c>
      <c r="K7" s="181">
        <v>0</v>
      </c>
      <c r="L7" s="181">
        <v>7</v>
      </c>
      <c r="M7" s="181">
        <v>5</v>
      </c>
      <c r="N7" s="181">
        <v>9</v>
      </c>
      <c r="O7" s="181">
        <v>1</v>
      </c>
      <c r="P7" s="183">
        <v>6</v>
      </c>
      <c r="Q7" s="181">
        <v>1</v>
      </c>
      <c r="R7" s="181">
        <v>0</v>
      </c>
      <c r="S7" s="182">
        <v>4</v>
      </c>
      <c r="T7" s="182">
        <v>1</v>
      </c>
      <c r="U7" s="184">
        <v>0</v>
      </c>
      <c r="V7" s="181">
        <v>5</v>
      </c>
      <c r="W7" s="183">
        <v>9</v>
      </c>
      <c r="X7" s="181">
        <v>6</v>
      </c>
      <c r="Y7" s="182">
        <v>3</v>
      </c>
      <c r="Z7" s="184">
        <v>0</v>
      </c>
      <c r="AA7" s="181">
        <v>5</v>
      </c>
      <c r="AB7" s="181">
        <v>8</v>
      </c>
      <c r="AC7" s="181">
        <v>4</v>
      </c>
      <c r="AD7" s="183">
        <v>12</v>
      </c>
      <c r="AE7" s="184">
        <v>0</v>
      </c>
      <c r="AF7" s="182">
        <v>18</v>
      </c>
      <c r="AG7" s="184">
        <v>0</v>
      </c>
      <c r="AH7" s="184">
        <v>0</v>
      </c>
      <c r="AI7" s="147">
        <f>SUM(E7:AH7)</f>
        <v>112</v>
      </c>
      <c r="AJ7" s="124">
        <v>10000</v>
      </c>
      <c r="AK7" s="125">
        <f>AI7*AJ7</f>
        <v>1120000</v>
      </c>
      <c r="AL7" s="126">
        <v>30</v>
      </c>
      <c r="AM7" s="127"/>
      <c r="AN7" s="128">
        <f>AL7*AM7</f>
        <v>0</v>
      </c>
      <c r="AO7" s="129">
        <f>AK7+AN7</f>
        <v>1120000</v>
      </c>
      <c r="AP7" s="130"/>
      <c r="AQ7" s="131"/>
    </row>
    <row r="8" spans="1:43" s="1" customFormat="1" ht="15.75">
      <c r="A8" s="4"/>
      <c r="B8" s="119">
        <v>2</v>
      </c>
      <c r="C8" s="16" t="s">
        <v>51</v>
      </c>
      <c r="D8" s="120" t="s">
        <v>35</v>
      </c>
      <c r="E8" s="186">
        <v>0</v>
      </c>
      <c r="F8" s="187">
        <v>0</v>
      </c>
      <c r="G8" s="186">
        <v>0</v>
      </c>
      <c r="H8" s="152">
        <v>1</v>
      </c>
      <c r="I8" s="175">
        <v>3</v>
      </c>
      <c r="J8" s="186">
        <v>0</v>
      </c>
      <c r="K8" s="152">
        <v>0</v>
      </c>
      <c r="L8" s="152">
        <v>7</v>
      </c>
      <c r="M8" s="152">
        <v>5</v>
      </c>
      <c r="N8" s="152">
        <v>7</v>
      </c>
      <c r="O8" s="152">
        <v>1</v>
      </c>
      <c r="P8" s="175">
        <v>2</v>
      </c>
      <c r="Q8" s="152">
        <v>1</v>
      </c>
      <c r="R8" s="152">
        <v>0</v>
      </c>
      <c r="S8" s="19">
        <v>4</v>
      </c>
      <c r="T8" s="19">
        <v>0</v>
      </c>
      <c r="U8" s="186">
        <v>0</v>
      </c>
      <c r="V8" s="152">
        <v>5</v>
      </c>
      <c r="W8" s="175">
        <v>6</v>
      </c>
      <c r="X8" s="152">
        <v>6</v>
      </c>
      <c r="Y8" s="19">
        <v>3</v>
      </c>
      <c r="Z8" s="186">
        <v>0</v>
      </c>
      <c r="AA8" s="152">
        <v>5</v>
      </c>
      <c r="AB8" s="152">
        <v>8</v>
      </c>
      <c r="AC8" s="152">
        <v>4</v>
      </c>
      <c r="AD8" s="175">
        <v>8</v>
      </c>
      <c r="AE8" s="186">
        <v>0</v>
      </c>
      <c r="AF8" s="19">
        <v>18</v>
      </c>
      <c r="AG8" s="186">
        <v>0</v>
      </c>
      <c r="AH8" s="189">
        <v>0</v>
      </c>
      <c r="AI8" s="148">
        <f>SUM(E8:AH8)</f>
        <v>94</v>
      </c>
      <c r="AJ8" s="132">
        <v>10000</v>
      </c>
      <c r="AK8" s="133">
        <f t="shared" ref="AK8" si="0">AI8*AJ8</f>
        <v>940000</v>
      </c>
      <c r="AL8" s="134">
        <v>30</v>
      </c>
      <c r="AM8" s="135">
        <v>65000</v>
      </c>
      <c r="AN8" s="136">
        <f t="shared" ref="AN8" si="1">AL8*AM8</f>
        <v>1950000</v>
      </c>
      <c r="AO8" s="137">
        <f t="shared" ref="AO8" si="2">AK8+AN8</f>
        <v>2890000</v>
      </c>
      <c r="AP8" s="138"/>
      <c r="AQ8" s="139"/>
    </row>
    <row r="9" spans="1:43" ht="15.75">
      <c r="A9" s="3"/>
      <c r="B9" s="119">
        <v>3</v>
      </c>
      <c r="C9" s="9" t="s">
        <v>16</v>
      </c>
      <c r="D9" s="121" t="s">
        <v>17</v>
      </c>
      <c r="E9" s="234" t="s">
        <v>54</v>
      </c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6"/>
      <c r="AI9" s="148">
        <f t="shared" ref="AI9:AI15" si="3">SUM(E9:AH9)</f>
        <v>0</v>
      </c>
      <c r="AJ9" s="140">
        <v>10000</v>
      </c>
      <c r="AK9" s="133">
        <f>AI9*AJ9</f>
        <v>0</v>
      </c>
      <c r="AL9" s="141"/>
      <c r="AM9" s="135"/>
      <c r="AN9" s="136">
        <f>AL9*AM9</f>
        <v>0</v>
      </c>
      <c r="AO9" s="137">
        <f>AK9+AN9</f>
        <v>0</v>
      </c>
      <c r="AP9" s="138"/>
      <c r="AQ9" s="139"/>
    </row>
    <row r="10" spans="1:43" ht="15.75">
      <c r="A10" s="3"/>
      <c r="B10" s="119">
        <v>4</v>
      </c>
      <c r="C10" s="9" t="s">
        <v>18</v>
      </c>
      <c r="D10" s="121" t="s">
        <v>19</v>
      </c>
      <c r="E10" s="234" t="s">
        <v>54</v>
      </c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148">
        <f t="shared" si="3"/>
        <v>0</v>
      </c>
      <c r="AJ10" s="140">
        <v>10000</v>
      </c>
      <c r="AK10" s="133">
        <f t="shared" ref="AK10:AK15" si="4">AI10*AJ10</f>
        <v>0</v>
      </c>
      <c r="AL10" s="141"/>
      <c r="AM10" s="135"/>
      <c r="AN10" s="136">
        <f t="shared" ref="AN10:AN15" si="5">AL10*AM10</f>
        <v>0</v>
      </c>
      <c r="AO10" s="137">
        <f t="shared" ref="AO10:AO15" si="6">AK10+AN10</f>
        <v>0</v>
      </c>
      <c r="AP10" s="138"/>
      <c r="AQ10" s="139"/>
    </row>
    <row r="11" spans="1:43" ht="15.75">
      <c r="A11" s="3"/>
      <c r="B11" s="119">
        <v>5</v>
      </c>
      <c r="C11" s="9" t="s">
        <v>20</v>
      </c>
      <c r="D11" s="121" t="s">
        <v>19</v>
      </c>
      <c r="E11" s="152">
        <v>2</v>
      </c>
      <c r="F11" s="152">
        <v>2</v>
      </c>
      <c r="G11" s="152">
        <v>2</v>
      </c>
      <c r="H11" s="152">
        <v>2</v>
      </c>
      <c r="I11" s="175">
        <v>1</v>
      </c>
      <c r="J11" s="152">
        <v>8</v>
      </c>
      <c r="K11" s="152">
        <v>0</v>
      </c>
      <c r="L11" s="152">
        <v>2</v>
      </c>
      <c r="M11" s="152">
        <v>0</v>
      </c>
      <c r="N11" s="152">
        <v>2</v>
      </c>
      <c r="O11" s="165">
        <v>2</v>
      </c>
      <c r="P11" s="178">
        <v>6</v>
      </c>
      <c r="Q11" s="165">
        <v>2</v>
      </c>
      <c r="R11" s="165">
        <v>2</v>
      </c>
      <c r="S11" s="165">
        <v>2</v>
      </c>
      <c r="T11" s="165">
        <v>1</v>
      </c>
      <c r="U11" s="165">
        <v>2</v>
      </c>
      <c r="V11" s="152">
        <v>2</v>
      </c>
      <c r="W11" s="175">
        <v>6</v>
      </c>
      <c r="X11" s="152">
        <v>1</v>
      </c>
      <c r="Y11" s="152">
        <v>1</v>
      </c>
      <c r="Z11" s="152">
        <v>2</v>
      </c>
      <c r="AA11" s="152">
        <v>1</v>
      </c>
      <c r="AB11" s="152">
        <v>0</v>
      </c>
      <c r="AC11" s="152">
        <v>2</v>
      </c>
      <c r="AD11" s="175">
        <v>0</v>
      </c>
      <c r="AE11" s="152">
        <v>1</v>
      </c>
      <c r="AF11" s="152">
        <v>2</v>
      </c>
      <c r="AG11" s="152">
        <v>2</v>
      </c>
      <c r="AH11" s="166">
        <v>2</v>
      </c>
      <c r="AI11" s="148">
        <f t="shared" si="3"/>
        <v>60</v>
      </c>
      <c r="AJ11" s="140">
        <v>10000</v>
      </c>
      <c r="AK11" s="133">
        <f t="shared" si="4"/>
        <v>600000</v>
      </c>
      <c r="AL11" s="141">
        <v>30</v>
      </c>
      <c r="AM11" s="135"/>
      <c r="AN11" s="136">
        <f t="shared" si="5"/>
        <v>0</v>
      </c>
      <c r="AO11" s="137">
        <f t="shared" si="6"/>
        <v>600000</v>
      </c>
      <c r="AP11" s="138"/>
      <c r="AQ11" s="139"/>
    </row>
    <row r="12" spans="1:43">
      <c r="A12" s="1"/>
      <c r="B12" s="119">
        <v>6</v>
      </c>
      <c r="C12" s="16" t="s">
        <v>30</v>
      </c>
      <c r="D12" s="120" t="s">
        <v>31</v>
      </c>
      <c r="E12" s="191"/>
      <c r="F12" s="194"/>
      <c r="G12" s="194"/>
      <c r="H12" s="194"/>
      <c r="I12" s="190"/>
      <c r="J12" s="194"/>
      <c r="K12" s="194"/>
      <c r="L12" s="191"/>
      <c r="M12" s="191"/>
      <c r="N12" s="191"/>
      <c r="O12" s="191"/>
      <c r="P12" s="190"/>
      <c r="Q12" s="191"/>
      <c r="R12" s="194"/>
      <c r="S12" s="195"/>
      <c r="T12" s="194"/>
      <c r="U12" s="194"/>
      <c r="V12" s="194"/>
      <c r="W12" s="196"/>
      <c r="X12" s="194"/>
      <c r="Y12" s="195"/>
      <c r="Z12" s="194"/>
      <c r="AA12" s="195"/>
      <c r="AB12" s="194"/>
      <c r="AC12" s="195"/>
      <c r="AD12" s="197"/>
      <c r="AE12" s="195"/>
      <c r="AF12" s="195"/>
      <c r="AG12" s="194"/>
      <c r="AH12" s="198"/>
      <c r="AI12" s="148">
        <f t="shared" si="3"/>
        <v>0</v>
      </c>
      <c r="AJ12" s="142">
        <v>7500</v>
      </c>
      <c r="AK12" s="133">
        <f t="shared" si="4"/>
        <v>0</v>
      </c>
      <c r="AL12" s="143"/>
      <c r="AM12" s="144"/>
      <c r="AN12" s="136">
        <f t="shared" si="5"/>
        <v>0</v>
      </c>
      <c r="AO12" s="137">
        <f t="shared" si="6"/>
        <v>0</v>
      </c>
      <c r="AP12" s="138"/>
      <c r="AQ12" s="199" t="s">
        <v>55</v>
      </c>
    </row>
    <row r="13" spans="1:43">
      <c r="A13" s="1"/>
      <c r="B13" s="119">
        <v>7</v>
      </c>
      <c r="C13" s="16" t="s">
        <v>37</v>
      </c>
      <c r="D13" s="120" t="s">
        <v>38</v>
      </c>
      <c r="E13" s="152">
        <v>0</v>
      </c>
      <c r="F13" s="19">
        <v>0</v>
      </c>
      <c r="G13" s="19">
        <v>0</v>
      </c>
      <c r="H13" s="152">
        <v>0</v>
      </c>
      <c r="I13" s="175">
        <v>0</v>
      </c>
      <c r="J13" s="152">
        <v>0</v>
      </c>
      <c r="K13" s="152">
        <v>0</v>
      </c>
      <c r="L13" s="152">
        <v>0</v>
      </c>
      <c r="M13" s="152">
        <v>0</v>
      </c>
      <c r="N13" s="152">
        <v>0</v>
      </c>
      <c r="O13" s="152">
        <v>0</v>
      </c>
      <c r="P13" s="178">
        <v>0</v>
      </c>
      <c r="Q13" s="152">
        <v>0</v>
      </c>
      <c r="R13" s="152">
        <v>0</v>
      </c>
      <c r="S13" s="152">
        <v>0</v>
      </c>
      <c r="T13" s="152">
        <v>0</v>
      </c>
      <c r="U13" s="152">
        <v>0</v>
      </c>
      <c r="V13" s="152">
        <v>0</v>
      </c>
      <c r="W13" s="175">
        <v>0</v>
      </c>
      <c r="X13" s="152">
        <v>0</v>
      </c>
      <c r="Y13" s="152">
        <v>0</v>
      </c>
      <c r="Z13" s="152">
        <v>0</v>
      </c>
      <c r="AA13" s="152">
        <v>0</v>
      </c>
      <c r="AB13" s="152">
        <v>0</v>
      </c>
      <c r="AC13" s="152">
        <v>0</v>
      </c>
      <c r="AD13" s="175">
        <v>0</v>
      </c>
      <c r="AE13" s="152">
        <v>0</v>
      </c>
      <c r="AF13" s="152">
        <v>0</v>
      </c>
      <c r="AG13" s="152">
        <v>0</v>
      </c>
      <c r="AH13" s="152">
        <v>0</v>
      </c>
      <c r="AI13" s="148">
        <f t="shared" si="3"/>
        <v>0</v>
      </c>
      <c r="AJ13" s="132">
        <v>5000</v>
      </c>
      <c r="AK13" s="133">
        <f t="shared" si="4"/>
        <v>0</v>
      </c>
      <c r="AL13" s="145">
        <v>30</v>
      </c>
      <c r="AM13" s="135">
        <v>50000</v>
      </c>
      <c r="AN13" s="136">
        <f t="shared" si="5"/>
        <v>1500000</v>
      </c>
      <c r="AO13" s="137">
        <f t="shared" si="6"/>
        <v>1500000</v>
      </c>
      <c r="AP13" s="145"/>
      <c r="AQ13" s="146"/>
    </row>
    <row r="14" spans="1:43">
      <c r="A14" s="1"/>
      <c r="B14" s="119">
        <v>8</v>
      </c>
      <c r="C14" s="16" t="s">
        <v>39</v>
      </c>
      <c r="D14" s="120" t="s">
        <v>40</v>
      </c>
      <c r="E14" s="152">
        <v>6</v>
      </c>
      <c r="F14" s="19">
        <v>0</v>
      </c>
      <c r="G14" s="19">
        <v>0</v>
      </c>
      <c r="H14" s="152">
        <v>1</v>
      </c>
      <c r="I14" s="175">
        <v>1</v>
      </c>
      <c r="J14" s="152">
        <v>0</v>
      </c>
      <c r="K14" s="152">
        <v>0</v>
      </c>
      <c r="L14" s="152">
        <v>0</v>
      </c>
      <c r="M14" s="152">
        <v>1</v>
      </c>
      <c r="N14" s="152">
        <v>1</v>
      </c>
      <c r="O14" s="152">
        <v>0</v>
      </c>
      <c r="P14" s="175">
        <v>1</v>
      </c>
      <c r="Q14" s="152">
        <v>0</v>
      </c>
      <c r="R14" s="152">
        <v>0</v>
      </c>
      <c r="S14" s="152">
        <v>0</v>
      </c>
      <c r="T14" s="152">
        <v>0</v>
      </c>
      <c r="U14" s="152">
        <v>0</v>
      </c>
      <c r="V14" s="152">
        <v>1</v>
      </c>
      <c r="W14" s="175">
        <v>0</v>
      </c>
      <c r="X14" s="152">
        <v>0</v>
      </c>
      <c r="Y14" s="152">
        <v>3</v>
      </c>
      <c r="Z14" s="152">
        <v>0</v>
      </c>
      <c r="AA14" s="152">
        <v>0</v>
      </c>
      <c r="AB14" s="152">
        <v>0</v>
      </c>
      <c r="AC14" s="152">
        <v>0</v>
      </c>
      <c r="AD14" s="175">
        <v>0</v>
      </c>
      <c r="AE14" s="152">
        <v>7</v>
      </c>
      <c r="AF14" s="152">
        <v>1</v>
      </c>
      <c r="AG14" s="152">
        <v>1</v>
      </c>
      <c r="AH14" s="193">
        <v>2</v>
      </c>
      <c r="AI14" s="148">
        <f t="shared" si="3"/>
        <v>26</v>
      </c>
      <c r="AJ14" s="132">
        <v>5000</v>
      </c>
      <c r="AK14" s="133">
        <f t="shared" si="4"/>
        <v>130000</v>
      </c>
      <c r="AL14" s="145">
        <v>30</v>
      </c>
      <c r="AM14" s="135">
        <v>50000</v>
      </c>
      <c r="AN14" s="136">
        <f t="shared" si="5"/>
        <v>1500000</v>
      </c>
      <c r="AO14" s="137">
        <f t="shared" si="6"/>
        <v>1630000</v>
      </c>
      <c r="AP14" s="134"/>
      <c r="AQ14" s="139"/>
    </row>
    <row r="15" spans="1:43">
      <c r="A15" s="1"/>
      <c r="B15" s="149">
        <v>9</v>
      </c>
      <c r="C15" s="21" t="s">
        <v>41</v>
      </c>
      <c r="D15" s="150" t="s">
        <v>40</v>
      </c>
      <c r="E15" s="167">
        <v>0</v>
      </c>
      <c r="F15" s="168">
        <v>0</v>
      </c>
      <c r="G15" s="168">
        <v>0</v>
      </c>
      <c r="H15" s="168">
        <v>0</v>
      </c>
      <c r="I15" s="188">
        <v>0</v>
      </c>
      <c r="J15" s="167">
        <v>0</v>
      </c>
      <c r="K15" s="167">
        <v>2</v>
      </c>
      <c r="L15" s="167">
        <v>1</v>
      </c>
      <c r="M15" s="167">
        <v>1</v>
      </c>
      <c r="N15" s="167">
        <v>0</v>
      </c>
      <c r="O15" s="169">
        <v>0</v>
      </c>
      <c r="P15" s="179">
        <v>0</v>
      </c>
      <c r="Q15" s="169">
        <v>0</v>
      </c>
      <c r="R15" s="169">
        <v>7</v>
      </c>
      <c r="S15" s="169">
        <v>0</v>
      </c>
      <c r="T15" s="169">
        <v>0</v>
      </c>
      <c r="U15" s="169">
        <v>0</v>
      </c>
      <c r="V15" s="169">
        <v>0</v>
      </c>
      <c r="W15" s="176">
        <v>1</v>
      </c>
      <c r="X15" s="167">
        <v>0</v>
      </c>
      <c r="Y15" s="167">
        <v>0</v>
      </c>
      <c r="Z15" s="169">
        <v>0</v>
      </c>
      <c r="AA15" s="169">
        <v>0</v>
      </c>
      <c r="AB15" s="169">
        <v>0</v>
      </c>
      <c r="AC15" s="169">
        <v>0</v>
      </c>
      <c r="AD15" s="176">
        <v>4</v>
      </c>
      <c r="AE15" s="167">
        <v>0</v>
      </c>
      <c r="AF15" s="167">
        <v>0</v>
      </c>
      <c r="AG15" s="167">
        <v>1</v>
      </c>
      <c r="AH15" s="192">
        <v>1</v>
      </c>
      <c r="AI15" s="148">
        <f t="shared" si="3"/>
        <v>18</v>
      </c>
      <c r="AJ15" s="132">
        <v>10000</v>
      </c>
      <c r="AK15" s="133">
        <f t="shared" si="4"/>
        <v>180000</v>
      </c>
      <c r="AL15" s="145">
        <v>30</v>
      </c>
      <c r="AM15" s="135">
        <v>50000</v>
      </c>
      <c r="AN15" s="136">
        <f t="shared" si="5"/>
        <v>1500000</v>
      </c>
      <c r="AO15" s="137">
        <f t="shared" si="6"/>
        <v>1680000</v>
      </c>
      <c r="AP15" s="154"/>
      <c r="AQ15" s="64"/>
    </row>
    <row r="16" spans="1:43" ht="15.75" thickBot="1">
      <c r="B16" s="122">
        <v>10</v>
      </c>
      <c r="C16" s="123" t="s">
        <v>34</v>
      </c>
      <c r="D16" s="151" t="s">
        <v>35</v>
      </c>
      <c r="E16" s="170">
        <v>0</v>
      </c>
      <c r="F16" s="49">
        <v>0</v>
      </c>
      <c r="G16" s="49">
        <v>0</v>
      </c>
      <c r="H16" s="170">
        <v>0</v>
      </c>
      <c r="I16" s="177">
        <v>0</v>
      </c>
      <c r="J16" s="170">
        <v>0</v>
      </c>
      <c r="K16" s="170">
        <v>0</v>
      </c>
      <c r="L16" s="170">
        <v>0</v>
      </c>
      <c r="M16" s="170">
        <v>0</v>
      </c>
      <c r="N16" s="170">
        <v>0</v>
      </c>
      <c r="O16" s="171">
        <v>4</v>
      </c>
      <c r="P16" s="180">
        <v>0</v>
      </c>
      <c r="Q16" s="171">
        <v>0</v>
      </c>
      <c r="R16" s="171">
        <v>1</v>
      </c>
      <c r="S16" s="171">
        <v>3</v>
      </c>
      <c r="T16" s="171">
        <v>1</v>
      </c>
      <c r="U16" s="171">
        <v>1</v>
      </c>
      <c r="V16" s="171">
        <v>4</v>
      </c>
      <c r="W16" s="177">
        <v>3</v>
      </c>
      <c r="X16" s="170">
        <v>4</v>
      </c>
      <c r="Y16" s="170">
        <v>1</v>
      </c>
      <c r="Z16" s="171">
        <v>1</v>
      </c>
      <c r="AA16" s="171">
        <v>3</v>
      </c>
      <c r="AB16" s="171">
        <v>4</v>
      </c>
      <c r="AC16" s="171">
        <v>2</v>
      </c>
      <c r="AD16" s="177">
        <v>5</v>
      </c>
      <c r="AE16" s="170">
        <v>6</v>
      </c>
      <c r="AF16" s="170">
        <v>11</v>
      </c>
      <c r="AG16" s="170">
        <v>1</v>
      </c>
      <c r="AH16" s="172">
        <v>1</v>
      </c>
      <c r="AI16" s="155">
        <f t="shared" ref="AI16" si="7">SUM(E16:AH16)</f>
        <v>56</v>
      </c>
      <c r="AJ16" s="156">
        <v>10000</v>
      </c>
      <c r="AK16" s="157">
        <f t="shared" ref="AK16" si="8">AI16*AJ16</f>
        <v>560000</v>
      </c>
      <c r="AL16" s="158">
        <v>30</v>
      </c>
      <c r="AM16" s="159">
        <v>50000</v>
      </c>
      <c r="AN16" s="160">
        <f t="shared" ref="AN16" si="9">AL16*AM16</f>
        <v>1500000</v>
      </c>
      <c r="AO16" s="161">
        <f t="shared" ref="AO16" si="10">AK16+AN16</f>
        <v>2060000</v>
      </c>
      <c r="AP16" s="162"/>
      <c r="AQ16" s="153"/>
    </row>
  </sheetData>
  <mergeCells count="17">
    <mergeCell ref="E9:AH9"/>
    <mergeCell ref="E10:AH10"/>
    <mergeCell ref="E4:I5"/>
    <mergeCell ref="B2:AQ2"/>
    <mergeCell ref="AL4:AL6"/>
    <mergeCell ref="AQ4:AQ6"/>
    <mergeCell ref="AO4:AO6"/>
    <mergeCell ref="AM4:AM6"/>
    <mergeCell ref="AN4:AN6"/>
    <mergeCell ref="B3:D3"/>
    <mergeCell ref="AK4:AK6"/>
    <mergeCell ref="B4:B6"/>
    <mergeCell ref="C4:C6"/>
    <mergeCell ref="D4:D6"/>
    <mergeCell ref="AJ4:AJ6"/>
    <mergeCell ref="AI4:AI6"/>
    <mergeCell ref="J4:AH5"/>
  </mergeCells>
  <printOptions horizontalCentered="1"/>
  <pageMargins left="0" right="0" top="1" bottom="1" header="0.05" footer="0.05"/>
  <pageSetup paperSize="9" scale="75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4"/>
  <sheetViews>
    <sheetView workbookViewId="0">
      <selection activeCell="B2" sqref="B2:AR29"/>
    </sheetView>
  </sheetViews>
  <sheetFormatPr defaultRowHeight="15"/>
  <cols>
    <col min="1" max="1" width="9.140625" style="1"/>
    <col min="2" max="2" width="4.28515625" style="1" customWidth="1"/>
    <col min="3" max="3" width="12.42578125" style="1" customWidth="1"/>
    <col min="4" max="4" width="14.7109375" style="1" customWidth="1"/>
    <col min="5" max="5" width="2.85546875" style="1" customWidth="1"/>
    <col min="6" max="35" width="2.5703125" style="1" customWidth="1"/>
    <col min="36" max="37" width="6.42578125" style="1" customWidth="1"/>
    <col min="38" max="38" width="9.140625" style="1"/>
    <col min="39" max="39" width="6.5703125" style="1" customWidth="1"/>
    <col min="40" max="40" width="6.42578125" style="1" customWidth="1"/>
    <col min="41" max="41" width="12.28515625" style="1" customWidth="1"/>
    <col min="42" max="42" width="12.5703125" style="1" customWidth="1"/>
    <col min="43" max="43" width="7.85546875" style="1" customWidth="1"/>
    <col min="44" max="44" width="13.140625" style="1" customWidth="1"/>
    <col min="45" max="16384" width="9.140625" style="1"/>
  </cols>
  <sheetData>
    <row r="1" spans="1:44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/>
      <c r="AQ1" s="2"/>
      <c r="AR1" s="2"/>
    </row>
    <row r="2" spans="1:44" ht="21">
      <c r="A2" s="5"/>
      <c r="B2" s="200" t="s">
        <v>0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</row>
    <row r="3" spans="1:44" ht="16.5" thickBot="1">
      <c r="A3" s="3"/>
      <c r="B3" s="216" t="s">
        <v>1</v>
      </c>
      <c r="C3" s="216"/>
      <c r="D3" s="216"/>
      <c r="E3" s="7"/>
      <c r="F3" s="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  <c r="AK3" s="8"/>
      <c r="AL3" s="37" t="s">
        <v>50</v>
      </c>
      <c r="AM3" s="7"/>
      <c r="AN3" s="8"/>
      <c r="AO3" s="8"/>
      <c r="AP3" s="2"/>
      <c r="AQ3" s="2"/>
      <c r="AR3" s="2"/>
    </row>
    <row r="4" spans="1:44" ht="15.75" customHeight="1">
      <c r="A4" s="3"/>
      <c r="B4" s="217" t="s">
        <v>2</v>
      </c>
      <c r="C4" s="220" t="s">
        <v>3</v>
      </c>
      <c r="D4" s="223" t="s">
        <v>4</v>
      </c>
      <c r="E4" s="237" t="s">
        <v>48</v>
      </c>
      <c r="F4" s="238"/>
      <c r="G4" s="238"/>
      <c r="H4" s="238"/>
      <c r="I4" s="238"/>
      <c r="J4" s="100"/>
      <c r="K4" s="232" t="s">
        <v>49</v>
      </c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29" t="s">
        <v>5</v>
      </c>
      <c r="AK4" s="226" t="s">
        <v>6</v>
      </c>
      <c r="AL4" s="213" t="s">
        <v>7</v>
      </c>
      <c r="AM4" s="201" t="s">
        <v>8</v>
      </c>
      <c r="AN4" s="210" t="s">
        <v>6</v>
      </c>
      <c r="AO4" s="213" t="s">
        <v>9</v>
      </c>
      <c r="AP4" s="207" t="s">
        <v>10</v>
      </c>
      <c r="AQ4" s="65" t="s">
        <v>11</v>
      </c>
      <c r="AR4" s="204" t="s">
        <v>12</v>
      </c>
    </row>
    <row r="5" spans="1:44" ht="34.5" thickBot="1">
      <c r="A5" s="3"/>
      <c r="B5" s="218"/>
      <c r="C5" s="221"/>
      <c r="D5" s="224"/>
      <c r="E5" s="239"/>
      <c r="F5" s="240"/>
      <c r="G5" s="240"/>
      <c r="H5" s="240"/>
      <c r="I5" s="240"/>
      <c r="J5" s="101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0"/>
      <c r="AK5" s="227"/>
      <c r="AL5" s="214"/>
      <c r="AM5" s="202"/>
      <c r="AN5" s="211"/>
      <c r="AO5" s="214"/>
      <c r="AP5" s="208"/>
      <c r="AQ5" s="66" t="s">
        <v>13</v>
      </c>
      <c r="AR5" s="205"/>
    </row>
    <row r="6" spans="1:44" ht="16.5" thickBot="1">
      <c r="A6" s="4"/>
      <c r="B6" s="219"/>
      <c r="C6" s="222"/>
      <c r="D6" s="225"/>
      <c r="E6" s="33">
        <v>26</v>
      </c>
      <c r="F6" s="31">
        <v>27</v>
      </c>
      <c r="G6" s="31">
        <v>28</v>
      </c>
      <c r="H6" s="31">
        <v>29</v>
      </c>
      <c r="I6" s="32">
        <v>30</v>
      </c>
      <c r="J6" s="102">
        <v>31</v>
      </c>
      <c r="K6" s="34">
        <v>1</v>
      </c>
      <c r="L6" s="33">
        <v>2</v>
      </c>
      <c r="M6" s="31">
        <v>3</v>
      </c>
      <c r="N6" s="31">
        <v>4</v>
      </c>
      <c r="O6" s="31">
        <v>5</v>
      </c>
      <c r="P6" s="31">
        <v>6</v>
      </c>
      <c r="Q6" s="31">
        <v>7</v>
      </c>
      <c r="R6" s="31">
        <v>8</v>
      </c>
      <c r="S6" s="33">
        <v>9</v>
      </c>
      <c r="T6" s="31">
        <v>10</v>
      </c>
      <c r="U6" s="31">
        <v>11</v>
      </c>
      <c r="V6" s="31">
        <v>12</v>
      </c>
      <c r="W6" s="31">
        <v>13</v>
      </c>
      <c r="X6" s="31">
        <v>14</v>
      </c>
      <c r="Y6" s="31">
        <v>15</v>
      </c>
      <c r="Z6" s="33">
        <v>16</v>
      </c>
      <c r="AA6" s="31">
        <v>17</v>
      </c>
      <c r="AB6" s="31">
        <v>18</v>
      </c>
      <c r="AC6" s="31">
        <v>19</v>
      </c>
      <c r="AD6" s="31">
        <v>20</v>
      </c>
      <c r="AE6" s="31">
        <v>21</v>
      </c>
      <c r="AF6" s="31">
        <v>22</v>
      </c>
      <c r="AG6" s="33">
        <v>23</v>
      </c>
      <c r="AH6" s="31">
        <v>24</v>
      </c>
      <c r="AI6" s="32">
        <v>25</v>
      </c>
      <c r="AJ6" s="231"/>
      <c r="AK6" s="228"/>
      <c r="AL6" s="215"/>
      <c r="AM6" s="203"/>
      <c r="AN6" s="212"/>
      <c r="AO6" s="215"/>
      <c r="AP6" s="209"/>
      <c r="AQ6" s="91"/>
      <c r="AR6" s="206"/>
    </row>
    <row r="7" spans="1:44" ht="15.75">
      <c r="A7" s="4"/>
      <c r="B7" s="27">
        <v>1</v>
      </c>
      <c r="C7" s="28" t="s">
        <v>14</v>
      </c>
      <c r="D7" s="30" t="s">
        <v>15</v>
      </c>
      <c r="E7" s="113"/>
      <c r="F7" s="50"/>
      <c r="G7" s="45"/>
      <c r="H7" s="45"/>
      <c r="I7" s="45"/>
      <c r="J7" s="45"/>
      <c r="K7" s="45"/>
      <c r="L7" s="48"/>
      <c r="M7" s="45"/>
      <c r="N7" s="45"/>
      <c r="O7" s="45"/>
      <c r="P7" s="45"/>
      <c r="Q7" s="45"/>
      <c r="R7" s="45"/>
      <c r="S7" s="48"/>
      <c r="T7" s="50"/>
      <c r="U7" s="29"/>
      <c r="V7" s="45"/>
      <c r="W7" s="45"/>
      <c r="X7" s="50"/>
      <c r="Y7" s="45"/>
      <c r="Z7" s="103"/>
      <c r="AA7" s="50"/>
      <c r="AB7" s="50"/>
      <c r="AC7" s="50"/>
      <c r="AD7" s="50"/>
      <c r="AE7" s="50"/>
      <c r="AF7" s="29"/>
      <c r="AG7" s="117"/>
      <c r="AH7" s="50"/>
      <c r="AI7" s="54"/>
      <c r="AJ7" s="83">
        <f>SUM(E7:AI7)</f>
        <v>0</v>
      </c>
      <c r="AK7" s="84">
        <v>10000</v>
      </c>
      <c r="AL7" s="85">
        <f>AJ7*AK7</f>
        <v>0</v>
      </c>
      <c r="AM7" s="86"/>
      <c r="AN7" s="87"/>
      <c r="AO7" s="88">
        <f>AM7*AN7</f>
        <v>0</v>
      </c>
      <c r="AP7" s="89">
        <f>AL7+AO7</f>
        <v>0</v>
      </c>
      <c r="AQ7" s="90"/>
      <c r="AR7" s="98"/>
    </row>
    <row r="8" spans="1:44" ht="15.75">
      <c r="A8" s="4"/>
      <c r="B8" s="26">
        <v>2</v>
      </c>
      <c r="C8" s="16" t="s">
        <v>36</v>
      </c>
      <c r="D8" s="24" t="s">
        <v>35</v>
      </c>
      <c r="E8" s="105"/>
      <c r="F8" s="51"/>
      <c r="G8" s="11"/>
      <c r="H8" s="11"/>
      <c r="I8" s="11"/>
      <c r="J8" s="11"/>
      <c r="K8" s="11"/>
      <c r="L8" s="12"/>
      <c r="M8" s="11"/>
      <c r="N8" s="11"/>
      <c r="O8" s="11"/>
      <c r="P8" s="11"/>
      <c r="Q8" s="11"/>
      <c r="R8" s="11"/>
      <c r="S8" s="12"/>
      <c r="T8" s="51"/>
      <c r="U8" s="19"/>
      <c r="V8" s="11"/>
      <c r="W8" s="11"/>
      <c r="X8" s="51"/>
      <c r="Y8" s="11"/>
      <c r="Z8" s="104"/>
      <c r="AA8" s="51"/>
      <c r="AB8" s="51"/>
      <c r="AC8" s="51"/>
      <c r="AD8" s="51"/>
      <c r="AE8" s="51"/>
      <c r="AF8" s="19"/>
      <c r="AG8" s="96"/>
      <c r="AH8" s="51"/>
      <c r="AI8" s="58"/>
      <c r="AJ8" s="67">
        <f t="shared" ref="AJ8" si="0">SUM(E8:AI8)</f>
        <v>0</v>
      </c>
      <c r="AK8" s="17">
        <v>10000</v>
      </c>
      <c r="AL8" s="38">
        <f t="shared" ref="AL8" si="1">AJ8*AK8</f>
        <v>0</v>
      </c>
      <c r="AM8" s="18"/>
      <c r="AN8" s="40">
        <v>65000</v>
      </c>
      <c r="AO8" s="68">
        <f t="shared" ref="AO8" si="2">AM8*AN8</f>
        <v>0</v>
      </c>
      <c r="AP8" s="69">
        <f t="shared" ref="AP8" si="3">AL8+AO8</f>
        <v>0</v>
      </c>
      <c r="AQ8" s="70"/>
      <c r="AR8" s="60"/>
    </row>
    <row r="9" spans="1:44" ht="15.75">
      <c r="A9" s="3"/>
      <c r="B9" s="26">
        <v>3</v>
      </c>
      <c r="C9" s="9" t="s">
        <v>16</v>
      </c>
      <c r="D9" s="22" t="s">
        <v>17</v>
      </c>
      <c r="E9" s="105">
        <v>6</v>
      </c>
      <c r="F9" s="51">
        <v>0</v>
      </c>
      <c r="G9" s="51">
        <v>0</v>
      </c>
      <c r="H9" s="11">
        <v>0</v>
      </c>
      <c r="I9" s="11">
        <v>0</v>
      </c>
      <c r="J9" s="11">
        <v>0</v>
      </c>
      <c r="K9" s="11">
        <v>0</v>
      </c>
      <c r="L9" s="12">
        <v>0</v>
      </c>
      <c r="M9" s="11">
        <v>2</v>
      </c>
      <c r="N9" s="11">
        <v>2</v>
      </c>
      <c r="O9" s="11">
        <v>2</v>
      </c>
      <c r="P9" s="14">
        <v>2</v>
      </c>
      <c r="Q9" s="14">
        <v>2</v>
      </c>
      <c r="R9" s="14">
        <v>2</v>
      </c>
      <c r="S9" s="15">
        <v>6</v>
      </c>
      <c r="T9" s="14"/>
      <c r="U9" s="14"/>
      <c r="V9" s="14"/>
      <c r="W9" s="14"/>
      <c r="X9" s="11"/>
      <c r="Y9" s="11"/>
      <c r="Z9" s="12"/>
      <c r="AA9" s="11"/>
      <c r="AB9" s="11"/>
      <c r="AC9" s="11"/>
      <c r="AD9" s="11"/>
      <c r="AE9" s="11"/>
      <c r="AF9" s="11"/>
      <c r="AG9" s="12"/>
      <c r="AH9" s="11"/>
      <c r="AI9" s="55"/>
      <c r="AJ9" s="67">
        <f>SUM(E9:AI9)</f>
        <v>24</v>
      </c>
      <c r="AK9" s="10">
        <v>10000</v>
      </c>
      <c r="AL9" s="38">
        <f>AJ9*AK9</f>
        <v>240000</v>
      </c>
      <c r="AM9" s="41"/>
      <c r="AN9" s="40"/>
      <c r="AO9" s="68">
        <f>AM9*AN9</f>
        <v>0</v>
      </c>
      <c r="AP9" s="69">
        <f>AL9+AO9</f>
        <v>240000</v>
      </c>
      <c r="AQ9" s="70"/>
      <c r="AR9" s="60"/>
    </row>
    <row r="10" spans="1:44" ht="15.75">
      <c r="A10" s="3"/>
      <c r="B10" s="26">
        <v>4</v>
      </c>
      <c r="C10" s="9" t="s">
        <v>18</v>
      </c>
      <c r="D10" s="22" t="s">
        <v>19</v>
      </c>
      <c r="E10" s="105">
        <v>6</v>
      </c>
      <c r="F10" s="51">
        <v>0</v>
      </c>
      <c r="G10" s="51">
        <v>0</v>
      </c>
      <c r="H10" s="11">
        <v>0</v>
      </c>
      <c r="I10" s="11">
        <v>3</v>
      </c>
      <c r="J10" s="11">
        <v>0</v>
      </c>
      <c r="K10" s="11">
        <v>0</v>
      </c>
      <c r="L10" s="12">
        <v>0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2</v>
      </c>
      <c r="S10" s="12">
        <v>6</v>
      </c>
      <c r="T10" s="11"/>
      <c r="U10" s="11"/>
      <c r="V10" s="14"/>
      <c r="W10" s="11"/>
      <c r="X10" s="14"/>
      <c r="Y10" s="11"/>
      <c r="Z10" s="12"/>
      <c r="AA10" s="11"/>
      <c r="AB10" s="11"/>
      <c r="AC10" s="11"/>
      <c r="AD10" s="11"/>
      <c r="AE10" s="11"/>
      <c r="AF10" s="11"/>
      <c r="AG10" s="12"/>
      <c r="AH10" s="11"/>
      <c r="AI10" s="55"/>
      <c r="AJ10" s="67">
        <f t="shared" ref="AJ10:AJ27" si="4">SUM(E10:AI10)</f>
        <v>27</v>
      </c>
      <c r="AK10" s="10">
        <v>10000</v>
      </c>
      <c r="AL10" s="38">
        <f t="shared" ref="AL10:AL27" si="5">AJ10*AK10</f>
        <v>270000</v>
      </c>
      <c r="AM10" s="41"/>
      <c r="AN10" s="40"/>
      <c r="AO10" s="68">
        <f t="shared" ref="AO10:AO27" si="6">AM10*AN10</f>
        <v>0</v>
      </c>
      <c r="AP10" s="69">
        <f t="shared" ref="AP10:AP27" si="7">AL10+AO10</f>
        <v>270000</v>
      </c>
      <c r="AQ10" s="70"/>
      <c r="AR10" s="60"/>
    </row>
    <row r="11" spans="1:44" ht="15.75">
      <c r="A11" s="3"/>
      <c r="B11" s="26">
        <v>5</v>
      </c>
      <c r="C11" s="9" t="s">
        <v>23</v>
      </c>
      <c r="D11" s="22" t="s">
        <v>21</v>
      </c>
      <c r="E11" s="105">
        <v>6</v>
      </c>
      <c r="F11" s="51">
        <v>0</v>
      </c>
      <c r="G11" s="51">
        <v>0</v>
      </c>
      <c r="H11" s="11">
        <v>0</v>
      </c>
      <c r="I11" s="11">
        <v>0</v>
      </c>
      <c r="J11" s="11">
        <v>0</v>
      </c>
      <c r="K11" s="11">
        <v>0</v>
      </c>
      <c r="L11" s="12">
        <v>0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>
        <v>2</v>
      </c>
      <c r="S11" s="12">
        <v>6</v>
      </c>
      <c r="T11" s="11"/>
      <c r="U11" s="11"/>
      <c r="V11" s="14"/>
      <c r="W11" s="11"/>
      <c r="X11" s="11"/>
      <c r="Y11" s="11"/>
      <c r="Z11" s="12"/>
      <c r="AA11" s="11"/>
      <c r="AB11" s="11"/>
      <c r="AC11" s="11"/>
      <c r="AD11" s="11"/>
      <c r="AE11" s="11"/>
      <c r="AF11" s="11"/>
      <c r="AG11" s="12"/>
      <c r="AH11" s="11"/>
      <c r="AI11" s="55"/>
      <c r="AJ11" s="67">
        <f t="shared" si="4"/>
        <v>24</v>
      </c>
      <c r="AK11" s="10">
        <v>10000</v>
      </c>
      <c r="AL11" s="38">
        <f t="shared" si="5"/>
        <v>240000</v>
      </c>
      <c r="AM11" s="41"/>
      <c r="AN11" s="40">
        <v>50000</v>
      </c>
      <c r="AO11" s="68">
        <f t="shared" si="6"/>
        <v>0</v>
      </c>
      <c r="AP11" s="69">
        <f t="shared" si="7"/>
        <v>240000</v>
      </c>
      <c r="AQ11" s="70"/>
      <c r="AR11" s="60"/>
    </row>
    <row r="12" spans="1:44" ht="15.75">
      <c r="A12" s="3"/>
      <c r="B12" s="26">
        <v>6</v>
      </c>
      <c r="C12" s="9" t="s">
        <v>46</v>
      </c>
      <c r="D12" s="22" t="s">
        <v>21</v>
      </c>
      <c r="E12" s="105">
        <v>6</v>
      </c>
      <c r="F12" s="51">
        <v>0</v>
      </c>
      <c r="G12" s="5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0</v>
      </c>
      <c r="M12" s="11">
        <v>2</v>
      </c>
      <c r="N12" s="11">
        <v>2</v>
      </c>
      <c r="O12" s="11">
        <v>2</v>
      </c>
      <c r="P12" s="11">
        <v>2</v>
      </c>
      <c r="Q12" s="11">
        <v>2</v>
      </c>
      <c r="R12" s="11">
        <v>2</v>
      </c>
      <c r="S12" s="12">
        <v>6</v>
      </c>
      <c r="T12" s="11"/>
      <c r="U12" s="11"/>
      <c r="V12" s="14"/>
      <c r="W12" s="11"/>
      <c r="X12" s="11"/>
      <c r="Y12" s="11"/>
      <c r="Z12" s="12"/>
      <c r="AA12" s="11"/>
      <c r="AB12" s="11"/>
      <c r="AC12" s="11"/>
      <c r="AD12" s="11"/>
      <c r="AE12" s="11"/>
      <c r="AF12" s="11"/>
      <c r="AG12" s="12"/>
      <c r="AH12" s="11"/>
      <c r="AI12" s="55"/>
      <c r="AJ12" s="67">
        <f t="shared" si="4"/>
        <v>24</v>
      </c>
      <c r="AK12" s="10">
        <v>10000</v>
      </c>
      <c r="AL12" s="38">
        <f t="shared" si="5"/>
        <v>240000</v>
      </c>
      <c r="AM12" s="41"/>
      <c r="AN12" s="40">
        <v>50000</v>
      </c>
      <c r="AO12" s="68">
        <f t="shared" si="6"/>
        <v>0</v>
      </c>
      <c r="AP12" s="69">
        <f t="shared" si="7"/>
        <v>240000</v>
      </c>
      <c r="AQ12" s="70"/>
      <c r="AR12" s="60"/>
    </row>
    <row r="13" spans="1:44" ht="15.75">
      <c r="A13" s="3"/>
      <c r="B13" s="26">
        <v>7</v>
      </c>
      <c r="C13" s="9" t="s">
        <v>22</v>
      </c>
      <c r="D13" s="22" t="s">
        <v>19</v>
      </c>
      <c r="E13" s="105">
        <v>0</v>
      </c>
      <c r="F13" s="51">
        <v>2</v>
      </c>
      <c r="G13" s="51">
        <v>2</v>
      </c>
      <c r="H13" s="11">
        <v>2</v>
      </c>
      <c r="I13" s="11">
        <v>2</v>
      </c>
      <c r="J13" s="11">
        <v>2</v>
      </c>
      <c r="K13" s="11">
        <v>2</v>
      </c>
      <c r="L13" s="12">
        <v>6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2">
        <v>0</v>
      </c>
      <c r="T13" s="11"/>
      <c r="U13" s="11"/>
      <c r="V13" s="11"/>
      <c r="W13" s="11"/>
      <c r="X13" s="14"/>
      <c r="Y13" s="11"/>
      <c r="Z13" s="12"/>
      <c r="AA13" s="11"/>
      <c r="AB13" s="11"/>
      <c r="AC13" s="11"/>
      <c r="AD13" s="11"/>
      <c r="AE13" s="11"/>
      <c r="AF13" s="11"/>
      <c r="AG13" s="12"/>
      <c r="AH13" s="11"/>
      <c r="AI13" s="55"/>
      <c r="AJ13" s="67">
        <f t="shared" si="4"/>
        <v>19</v>
      </c>
      <c r="AK13" s="10">
        <v>10000</v>
      </c>
      <c r="AL13" s="38">
        <f t="shared" si="5"/>
        <v>190000</v>
      </c>
      <c r="AM13" s="41"/>
      <c r="AN13" s="40">
        <v>50000</v>
      </c>
      <c r="AO13" s="68">
        <f t="shared" si="6"/>
        <v>0</v>
      </c>
      <c r="AP13" s="69">
        <f t="shared" si="7"/>
        <v>190000</v>
      </c>
      <c r="AQ13" s="70"/>
      <c r="AR13" s="60"/>
    </row>
    <row r="14" spans="1:44" ht="15.75">
      <c r="A14" s="3"/>
      <c r="B14" s="26">
        <v>8</v>
      </c>
      <c r="C14" s="9" t="s">
        <v>20</v>
      </c>
      <c r="D14" s="22" t="s">
        <v>19</v>
      </c>
      <c r="E14" s="105">
        <v>0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2">
        <v>6</v>
      </c>
      <c r="M14" s="11">
        <v>1</v>
      </c>
      <c r="N14" s="11">
        <v>0</v>
      </c>
      <c r="O14" s="11">
        <v>0</v>
      </c>
      <c r="P14" s="14">
        <v>0</v>
      </c>
      <c r="Q14" s="14">
        <v>0</v>
      </c>
      <c r="R14" s="14">
        <v>0</v>
      </c>
      <c r="S14" s="15">
        <v>0</v>
      </c>
      <c r="T14" s="14"/>
      <c r="U14" s="14"/>
      <c r="V14" s="14"/>
      <c r="W14" s="11"/>
      <c r="X14" s="11"/>
      <c r="Y14" s="11"/>
      <c r="Z14" s="12"/>
      <c r="AA14" s="11"/>
      <c r="AB14" s="11"/>
      <c r="AC14" s="11"/>
      <c r="AD14" s="11"/>
      <c r="AE14" s="11"/>
      <c r="AF14" s="11"/>
      <c r="AG14" s="12"/>
      <c r="AH14" s="11"/>
      <c r="AI14" s="55"/>
      <c r="AJ14" s="67">
        <f t="shared" si="4"/>
        <v>19</v>
      </c>
      <c r="AK14" s="10">
        <v>10000</v>
      </c>
      <c r="AL14" s="38">
        <f t="shared" si="5"/>
        <v>190000</v>
      </c>
      <c r="AM14" s="41"/>
      <c r="AN14" s="40"/>
      <c r="AO14" s="68">
        <f t="shared" si="6"/>
        <v>0</v>
      </c>
      <c r="AP14" s="69">
        <f t="shared" si="7"/>
        <v>190000</v>
      </c>
      <c r="AQ14" s="70"/>
      <c r="AR14" s="60"/>
    </row>
    <row r="15" spans="1:44" ht="15.75">
      <c r="A15" s="3"/>
      <c r="B15" s="26">
        <v>9</v>
      </c>
      <c r="C15" s="9" t="s">
        <v>24</v>
      </c>
      <c r="D15" s="22" t="s">
        <v>21</v>
      </c>
      <c r="E15" s="105">
        <v>0</v>
      </c>
      <c r="F15" s="51">
        <v>2</v>
      </c>
      <c r="G15" s="51">
        <v>2</v>
      </c>
      <c r="H15" s="11">
        <v>2</v>
      </c>
      <c r="I15" s="11">
        <v>2</v>
      </c>
      <c r="J15" s="11">
        <v>2</v>
      </c>
      <c r="K15" s="11">
        <v>2</v>
      </c>
      <c r="L15" s="12">
        <v>6</v>
      </c>
      <c r="M15" s="11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2">
        <v>0</v>
      </c>
      <c r="T15" s="11"/>
      <c r="U15" s="11"/>
      <c r="V15" s="11"/>
      <c r="W15" s="11"/>
      <c r="X15" s="11"/>
      <c r="Y15" s="11"/>
      <c r="Z15" s="12"/>
      <c r="AA15" s="11"/>
      <c r="AB15" s="11"/>
      <c r="AC15" s="11"/>
      <c r="AD15" s="11"/>
      <c r="AE15" s="11"/>
      <c r="AF15" s="11"/>
      <c r="AG15" s="12"/>
      <c r="AH15" s="11"/>
      <c r="AI15" s="55"/>
      <c r="AJ15" s="67">
        <f t="shared" si="4"/>
        <v>19</v>
      </c>
      <c r="AK15" s="10">
        <v>10000</v>
      </c>
      <c r="AL15" s="38">
        <f t="shared" si="5"/>
        <v>190000</v>
      </c>
      <c r="AM15" s="41"/>
      <c r="AN15" s="40">
        <v>50000</v>
      </c>
      <c r="AO15" s="68">
        <f t="shared" si="6"/>
        <v>0</v>
      </c>
      <c r="AP15" s="69">
        <f t="shared" si="7"/>
        <v>190000</v>
      </c>
      <c r="AQ15" s="70"/>
      <c r="AR15" s="60"/>
    </row>
    <row r="16" spans="1:44" ht="15.75">
      <c r="A16" s="3"/>
      <c r="B16" s="26">
        <v>10</v>
      </c>
      <c r="C16" s="9" t="s">
        <v>25</v>
      </c>
      <c r="D16" s="22" t="s">
        <v>21</v>
      </c>
      <c r="E16" s="105">
        <v>0</v>
      </c>
      <c r="F16" s="51">
        <v>2</v>
      </c>
      <c r="G16" s="51">
        <v>2</v>
      </c>
      <c r="H16" s="11">
        <v>2</v>
      </c>
      <c r="I16" s="11">
        <v>2</v>
      </c>
      <c r="J16" s="11">
        <v>2</v>
      </c>
      <c r="K16" s="11">
        <v>2</v>
      </c>
      <c r="L16" s="12">
        <v>6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0</v>
      </c>
      <c r="T16" s="11"/>
      <c r="U16" s="11"/>
      <c r="V16" s="11"/>
      <c r="W16" s="11"/>
      <c r="X16" s="11"/>
      <c r="Y16" s="11"/>
      <c r="Z16" s="12"/>
      <c r="AA16" s="11"/>
      <c r="AB16" s="11"/>
      <c r="AC16" s="11"/>
      <c r="AD16" s="11"/>
      <c r="AE16" s="11"/>
      <c r="AF16" s="11"/>
      <c r="AG16" s="12"/>
      <c r="AH16" s="11"/>
      <c r="AI16" s="55"/>
      <c r="AJ16" s="67">
        <f t="shared" si="4"/>
        <v>19</v>
      </c>
      <c r="AK16" s="10">
        <v>10000</v>
      </c>
      <c r="AL16" s="38">
        <f t="shared" si="5"/>
        <v>190000</v>
      </c>
      <c r="AM16" s="41"/>
      <c r="AN16" s="40">
        <v>50000</v>
      </c>
      <c r="AO16" s="68">
        <f t="shared" si="6"/>
        <v>0</v>
      </c>
      <c r="AP16" s="69">
        <f t="shared" si="7"/>
        <v>190000</v>
      </c>
      <c r="AQ16" s="70"/>
      <c r="AR16" s="60"/>
    </row>
    <row r="17" spans="1:44" ht="15.75">
      <c r="A17" s="3"/>
      <c r="B17" s="26">
        <v>11</v>
      </c>
      <c r="C17" s="16" t="s">
        <v>26</v>
      </c>
      <c r="D17" s="23" t="s">
        <v>27</v>
      </c>
      <c r="E17" s="105"/>
      <c r="F17" s="51"/>
      <c r="G17" s="11"/>
      <c r="H17" s="11"/>
      <c r="I17" s="11"/>
      <c r="J17" s="11"/>
      <c r="K17" s="11"/>
      <c r="L17" s="12"/>
      <c r="M17" s="11"/>
      <c r="N17" s="14"/>
      <c r="O17" s="11"/>
      <c r="P17" s="14"/>
      <c r="Q17" s="14"/>
      <c r="R17" s="11"/>
      <c r="S17" s="12"/>
      <c r="T17" s="14"/>
      <c r="U17" s="14"/>
      <c r="V17" s="14"/>
      <c r="W17" s="14"/>
      <c r="X17" s="11"/>
      <c r="Y17" s="14"/>
      <c r="Z17" s="15"/>
      <c r="AA17" s="11"/>
      <c r="AB17" s="14"/>
      <c r="AC17" s="14"/>
      <c r="AD17" s="14"/>
      <c r="AE17" s="14"/>
      <c r="AF17" s="14"/>
      <c r="AG17" s="15"/>
      <c r="AH17" s="14"/>
      <c r="AI17" s="56"/>
      <c r="AJ17" s="67">
        <f t="shared" si="4"/>
        <v>0</v>
      </c>
      <c r="AK17" s="17">
        <v>5000</v>
      </c>
      <c r="AL17" s="38">
        <f t="shared" si="5"/>
        <v>0</v>
      </c>
      <c r="AM17" s="42"/>
      <c r="AN17" s="40">
        <v>50000</v>
      </c>
      <c r="AO17" s="68">
        <f t="shared" si="6"/>
        <v>0</v>
      </c>
      <c r="AP17" s="69">
        <f t="shared" si="7"/>
        <v>0</v>
      </c>
      <c r="AQ17" s="70"/>
      <c r="AR17" s="61"/>
    </row>
    <row r="18" spans="1:44" ht="15.75">
      <c r="A18" s="2"/>
      <c r="B18" s="26">
        <v>12</v>
      </c>
      <c r="C18" s="16" t="s">
        <v>28</v>
      </c>
      <c r="D18" s="23" t="s">
        <v>27</v>
      </c>
      <c r="E18" s="105"/>
      <c r="F18" s="51"/>
      <c r="G18" s="11"/>
      <c r="H18" s="11"/>
      <c r="I18" s="11"/>
      <c r="J18" s="11"/>
      <c r="K18" s="11"/>
      <c r="L18" s="12"/>
      <c r="M18" s="11"/>
      <c r="N18" s="14"/>
      <c r="O18" s="11"/>
      <c r="P18" s="14"/>
      <c r="Q18" s="14"/>
      <c r="R18" s="11"/>
      <c r="S18" s="12"/>
      <c r="T18" s="14"/>
      <c r="U18" s="14"/>
      <c r="V18" s="14"/>
      <c r="W18" s="14"/>
      <c r="X18" s="11"/>
      <c r="Y18" s="14"/>
      <c r="Z18" s="15"/>
      <c r="AA18" s="11"/>
      <c r="AB18" s="14"/>
      <c r="AC18" s="14"/>
      <c r="AD18" s="14"/>
      <c r="AE18" s="14"/>
      <c r="AF18" s="14"/>
      <c r="AG18" s="15"/>
      <c r="AH18" s="14"/>
      <c r="AI18" s="56"/>
      <c r="AJ18" s="67">
        <f t="shared" si="4"/>
        <v>0</v>
      </c>
      <c r="AK18" s="17">
        <v>5000</v>
      </c>
      <c r="AL18" s="38">
        <f t="shared" si="5"/>
        <v>0</v>
      </c>
      <c r="AM18" s="42"/>
      <c r="AN18" s="40">
        <v>50000</v>
      </c>
      <c r="AO18" s="68">
        <f t="shared" si="6"/>
        <v>0</v>
      </c>
      <c r="AP18" s="69">
        <f t="shared" si="7"/>
        <v>0</v>
      </c>
      <c r="AQ18" s="70"/>
      <c r="AR18" s="61"/>
    </row>
    <row r="19" spans="1:44" ht="15.75">
      <c r="A19" s="2"/>
      <c r="B19" s="26">
        <v>13</v>
      </c>
      <c r="C19" s="21" t="s">
        <v>29</v>
      </c>
      <c r="D19" s="24" t="s">
        <v>27</v>
      </c>
      <c r="E19" s="105"/>
      <c r="F19" s="51"/>
      <c r="G19" s="11"/>
      <c r="H19" s="11"/>
      <c r="I19" s="11"/>
      <c r="J19" s="11"/>
      <c r="K19" s="11"/>
      <c r="L19" s="12"/>
      <c r="M19" s="11"/>
      <c r="N19" s="14"/>
      <c r="O19" s="11"/>
      <c r="P19" s="14"/>
      <c r="Q19" s="14"/>
      <c r="R19" s="11"/>
      <c r="S19" s="12"/>
      <c r="T19" s="14"/>
      <c r="U19" s="14"/>
      <c r="V19" s="14"/>
      <c r="W19" s="14"/>
      <c r="X19" s="11"/>
      <c r="Y19" s="14"/>
      <c r="Z19" s="15"/>
      <c r="AA19" s="11"/>
      <c r="AB19" s="14"/>
      <c r="AC19" s="14"/>
      <c r="AD19" s="14"/>
      <c r="AE19" s="14"/>
      <c r="AF19" s="14"/>
      <c r="AG19" s="15"/>
      <c r="AH19" s="14"/>
      <c r="AI19" s="56"/>
      <c r="AJ19" s="67">
        <f t="shared" si="4"/>
        <v>0</v>
      </c>
      <c r="AK19" s="17">
        <v>5000</v>
      </c>
      <c r="AL19" s="38">
        <f t="shared" si="5"/>
        <v>0</v>
      </c>
      <c r="AM19" s="42"/>
      <c r="AN19" s="40">
        <v>50000</v>
      </c>
      <c r="AO19" s="68">
        <f t="shared" si="6"/>
        <v>0</v>
      </c>
      <c r="AP19" s="69">
        <f t="shared" si="7"/>
        <v>0</v>
      </c>
      <c r="AQ19" s="70"/>
      <c r="AR19" s="62"/>
    </row>
    <row r="20" spans="1:44" ht="15.75">
      <c r="A20" s="2"/>
      <c r="B20" s="26">
        <v>14</v>
      </c>
      <c r="C20" s="21" t="s">
        <v>47</v>
      </c>
      <c r="D20" s="24" t="s">
        <v>27</v>
      </c>
      <c r="E20" s="105"/>
      <c r="F20" s="51"/>
      <c r="G20" s="11"/>
      <c r="H20" s="11"/>
      <c r="I20" s="11"/>
      <c r="J20" s="11"/>
      <c r="K20" s="11"/>
      <c r="L20" s="12"/>
      <c r="M20" s="11"/>
      <c r="N20" s="14"/>
      <c r="O20" s="11"/>
      <c r="P20" s="14"/>
      <c r="Q20" s="14"/>
      <c r="R20" s="11"/>
      <c r="S20" s="12"/>
      <c r="T20" s="14"/>
      <c r="U20" s="14"/>
      <c r="V20" s="14"/>
      <c r="W20" s="14"/>
      <c r="X20" s="11"/>
      <c r="Y20" s="14"/>
      <c r="Z20" s="15"/>
      <c r="AA20" s="11"/>
      <c r="AB20" s="14"/>
      <c r="AC20" s="14"/>
      <c r="AD20" s="14"/>
      <c r="AE20" s="14"/>
      <c r="AF20" s="14"/>
      <c r="AG20" s="15"/>
      <c r="AH20" s="14"/>
      <c r="AI20" s="56"/>
      <c r="AJ20" s="67">
        <f t="shared" si="4"/>
        <v>0</v>
      </c>
      <c r="AK20" s="17">
        <v>5000</v>
      </c>
      <c r="AL20" s="38">
        <f t="shared" si="5"/>
        <v>0</v>
      </c>
      <c r="AM20" s="42"/>
      <c r="AN20" s="40">
        <v>50000</v>
      </c>
      <c r="AO20" s="68">
        <f t="shared" si="6"/>
        <v>0</v>
      </c>
      <c r="AP20" s="69">
        <f t="shared" si="7"/>
        <v>0</v>
      </c>
      <c r="AQ20" s="70"/>
      <c r="AR20" s="97"/>
    </row>
    <row r="21" spans="1:44">
      <c r="B21" s="26">
        <v>15</v>
      </c>
      <c r="C21" s="16" t="s">
        <v>30</v>
      </c>
      <c r="D21" s="23" t="s">
        <v>31</v>
      </c>
      <c r="E21" s="105"/>
      <c r="F21" s="14"/>
      <c r="G21" s="14"/>
      <c r="H21" s="14"/>
      <c r="I21" s="11"/>
      <c r="J21" s="11"/>
      <c r="K21" s="14"/>
      <c r="L21" s="15"/>
      <c r="M21" s="11"/>
      <c r="N21" s="11"/>
      <c r="O21" s="11"/>
      <c r="P21" s="11"/>
      <c r="Q21" s="11"/>
      <c r="R21" s="11"/>
      <c r="S21" s="15"/>
      <c r="T21" s="52"/>
      <c r="U21" s="14"/>
      <c r="V21" s="14"/>
      <c r="W21" s="14"/>
      <c r="X21" s="52"/>
      <c r="Y21" s="14"/>
      <c r="Z21" s="95"/>
      <c r="AA21" s="14"/>
      <c r="AB21" s="20"/>
      <c r="AC21" s="14"/>
      <c r="AD21" s="20"/>
      <c r="AE21" s="14"/>
      <c r="AF21" s="20"/>
      <c r="AG21" s="95"/>
      <c r="AH21" s="14"/>
      <c r="AI21" s="57"/>
      <c r="AJ21" s="67">
        <f t="shared" si="4"/>
        <v>0</v>
      </c>
      <c r="AK21" s="13">
        <v>7500</v>
      </c>
      <c r="AL21" s="38">
        <f t="shared" si="5"/>
        <v>0</v>
      </c>
      <c r="AM21" s="43"/>
      <c r="AN21" s="39"/>
      <c r="AO21" s="68">
        <f t="shared" si="6"/>
        <v>0</v>
      </c>
      <c r="AP21" s="69">
        <f t="shared" si="7"/>
        <v>0</v>
      </c>
      <c r="AQ21" s="70"/>
      <c r="AR21" s="63"/>
    </row>
    <row r="22" spans="1:44">
      <c r="B22" s="26">
        <v>16</v>
      </c>
      <c r="C22" s="16" t="s">
        <v>32</v>
      </c>
      <c r="D22" s="23" t="s">
        <v>33</v>
      </c>
      <c r="E22" s="105"/>
      <c r="F22" s="14"/>
      <c r="G22" s="14"/>
      <c r="H22" s="14"/>
      <c r="I22" s="11"/>
      <c r="J22" s="11"/>
      <c r="K22" s="11"/>
      <c r="L22" s="15"/>
      <c r="M22" s="14"/>
      <c r="N22" s="14"/>
      <c r="O22" s="11"/>
      <c r="P22" s="14"/>
      <c r="Q22" s="14"/>
      <c r="R22" s="11"/>
      <c r="S22" s="15"/>
      <c r="T22" s="52"/>
      <c r="U22" s="14"/>
      <c r="V22" s="20"/>
      <c r="W22" s="20"/>
      <c r="X22" s="14"/>
      <c r="Y22" s="14"/>
      <c r="Z22" s="15"/>
      <c r="AA22" s="14"/>
      <c r="AB22" s="20"/>
      <c r="AC22" s="14"/>
      <c r="AD22" s="14"/>
      <c r="AE22" s="14"/>
      <c r="AF22" s="14"/>
      <c r="AG22" s="95"/>
      <c r="AH22" s="52"/>
      <c r="AI22" s="56"/>
      <c r="AJ22" s="67">
        <f t="shared" si="4"/>
        <v>0</v>
      </c>
      <c r="AK22" s="13">
        <v>5000</v>
      </c>
      <c r="AL22" s="38">
        <f t="shared" si="5"/>
        <v>0</v>
      </c>
      <c r="AM22" s="43"/>
      <c r="AN22" s="39">
        <v>50000</v>
      </c>
      <c r="AO22" s="68">
        <f t="shared" si="6"/>
        <v>0</v>
      </c>
      <c r="AP22" s="69">
        <f t="shared" si="7"/>
        <v>0</v>
      </c>
      <c r="AQ22" s="70"/>
      <c r="AR22" s="61"/>
    </row>
    <row r="23" spans="1:44">
      <c r="B23" s="26">
        <v>17</v>
      </c>
      <c r="C23" s="16" t="s">
        <v>34</v>
      </c>
      <c r="D23" s="23" t="s">
        <v>35</v>
      </c>
      <c r="E23" s="105"/>
      <c r="F23" s="51"/>
      <c r="G23" s="11"/>
      <c r="H23" s="11"/>
      <c r="I23" s="11"/>
      <c r="J23" s="11"/>
      <c r="K23" s="11"/>
      <c r="L23" s="12"/>
      <c r="M23" s="11"/>
      <c r="N23" s="11"/>
      <c r="O23" s="11"/>
      <c r="P23" s="11"/>
      <c r="Q23" s="52"/>
      <c r="R23" s="11"/>
      <c r="S23" s="12"/>
      <c r="T23" s="52"/>
      <c r="U23" s="11"/>
      <c r="V23" s="11"/>
      <c r="W23" s="20"/>
      <c r="X23" s="52"/>
      <c r="Y23" s="20"/>
      <c r="Z23" s="12"/>
      <c r="AA23" s="52"/>
      <c r="AB23" s="20"/>
      <c r="AC23" s="11"/>
      <c r="AD23" s="11"/>
      <c r="AE23" s="11"/>
      <c r="AF23" s="11"/>
      <c r="AG23" s="12"/>
      <c r="AH23" s="11"/>
      <c r="AI23" s="55"/>
      <c r="AJ23" s="67">
        <f t="shared" si="4"/>
        <v>0</v>
      </c>
      <c r="AK23" s="13">
        <v>10000</v>
      </c>
      <c r="AL23" s="38">
        <f t="shared" si="5"/>
        <v>0</v>
      </c>
      <c r="AM23" s="18"/>
      <c r="AN23" s="40">
        <v>50000</v>
      </c>
      <c r="AO23" s="68">
        <f t="shared" si="6"/>
        <v>0</v>
      </c>
      <c r="AP23" s="69">
        <f t="shared" si="7"/>
        <v>0</v>
      </c>
      <c r="AQ23" s="71"/>
      <c r="AR23" s="63"/>
    </row>
    <row r="24" spans="1:44">
      <c r="B24" s="26">
        <v>18</v>
      </c>
      <c r="C24" s="21" t="s">
        <v>37</v>
      </c>
      <c r="D24" s="24" t="s">
        <v>38</v>
      </c>
      <c r="E24" s="105"/>
      <c r="F24" s="51"/>
      <c r="G24" s="11"/>
      <c r="H24" s="11"/>
      <c r="I24" s="11"/>
      <c r="J24" s="11"/>
      <c r="K24" s="11"/>
      <c r="L24" s="12"/>
      <c r="M24" s="11"/>
      <c r="N24" s="11"/>
      <c r="O24" s="11"/>
      <c r="P24" s="11"/>
      <c r="Q24" s="52"/>
      <c r="R24" s="11"/>
      <c r="S24" s="12"/>
      <c r="T24" s="52"/>
      <c r="U24" s="11"/>
      <c r="V24" s="11"/>
      <c r="W24" s="20"/>
      <c r="X24" s="52"/>
      <c r="Y24" s="20"/>
      <c r="Z24" s="12"/>
      <c r="AA24" s="52"/>
      <c r="AB24" s="20"/>
      <c r="AC24" s="11"/>
      <c r="AD24" s="11"/>
      <c r="AE24" s="11"/>
      <c r="AF24" s="11"/>
      <c r="AG24" s="12"/>
      <c r="AH24" s="11"/>
      <c r="AI24" s="55"/>
      <c r="AJ24" s="67">
        <f t="shared" si="4"/>
        <v>0</v>
      </c>
      <c r="AK24" s="17">
        <v>5000</v>
      </c>
      <c r="AL24" s="38">
        <f t="shared" si="5"/>
        <v>0</v>
      </c>
      <c r="AM24" s="72"/>
      <c r="AN24" s="40">
        <v>50000</v>
      </c>
      <c r="AO24" s="68">
        <f t="shared" si="6"/>
        <v>0</v>
      </c>
      <c r="AP24" s="69">
        <f t="shared" si="7"/>
        <v>0</v>
      </c>
      <c r="AQ24" s="73"/>
      <c r="AR24" s="92"/>
    </row>
    <row r="25" spans="1:44">
      <c r="B25" s="26">
        <v>19</v>
      </c>
      <c r="C25" s="21" t="s">
        <v>39</v>
      </c>
      <c r="D25" s="24" t="s">
        <v>40</v>
      </c>
      <c r="E25" s="114"/>
      <c r="F25" s="106"/>
      <c r="G25" s="108"/>
      <c r="H25" s="108"/>
      <c r="I25" s="108"/>
      <c r="J25" s="108"/>
      <c r="K25" s="108"/>
      <c r="L25" s="107"/>
      <c r="M25" s="108"/>
      <c r="N25" s="109"/>
      <c r="O25" s="109"/>
      <c r="P25" s="109"/>
      <c r="Q25" s="111"/>
      <c r="R25" s="109"/>
      <c r="S25" s="107"/>
      <c r="T25" s="111"/>
      <c r="U25" s="109"/>
      <c r="V25" s="108"/>
      <c r="W25" s="109"/>
      <c r="X25" s="108"/>
      <c r="Y25" s="108"/>
      <c r="Z25" s="107"/>
      <c r="AA25" s="111"/>
      <c r="AB25" s="108"/>
      <c r="AC25" s="108"/>
      <c r="AD25" s="108"/>
      <c r="AE25" s="108"/>
      <c r="AF25" s="108"/>
      <c r="AG25" s="110"/>
      <c r="AH25" s="111"/>
      <c r="AI25" s="112"/>
      <c r="AJ25" s="67">
        <f t="shared" si="4"/>
        <v>0</v>
      </c>
      <c r="AK25" s="17">
        <v>5000</v>
      </c>
      <c r="AL25" s="38">
        <f t="shared" si="5"/>
        <v>0</v>
      </c>
      <c r="AM25" s="72"/>
      <c r="AN25" s="40">
        <v>50000</v>
      </c>
      <c r="AO25" s="68">
        <f t="shared" si="6"/>
        <v>0</v>
      </c>
      <c r="AP25" s="69">
        <f t="shared" si="7"/>
        <v>0</v>
      </c>
      <c r="AQ25" s="71"/>
      <c r="AR25" s="60"/>
    </row>
    <row r="26" spans="1:44">
      <c r="B26" s="26">
        <v>20</v>
      </c>
      <c r="C26" s="21" t="s">
        <v>41</v>
      </c>
      <c r="D26" s="25" t="s">
        <v>40</v>
      </c>
      <c r="E26" s="116"/>
      <c r="F26" s="51"/>
      <c r="G26" s="11"/>
      <c r="H26" s="11"/>
      <c r="I26" s="11"/>
      <c r="J26" s="11"/>
      <c r="K26" s="11"/>
      <c r="L26" s="12"/>
      <c r="M26" s="11"/>
      <c r="N26" s="11"/>
      <c r="O26" s="11"/>
      <c r="P26" s="11"/>
      <c r="Q26" s="11"/>
      <c r="R26" s="11"/>
      <c r="S26" s="12"/>
      <c r="T26" s="11"/>
      <c r="U26" s="11"/>
      <c r="V26" s="11"/>
      <c r="W26" s="11"/>
      <c r="X26" s="51"/>
      <c r="Y26" s="11"/>
      <c r="Z26" s="12"/>
      <c r="AA26" s="11"/>
      <c r="AB26" s="11"/>
      <c r="AC26" s="11"/>
      <c r="AD26" s="11"/>
      <c r="AE26" s="51"/>
      <c r="AF26" s="11"/>
      <c r="AG26" s="12"/>
      <c r="AH26" s="11"/>
      <c r="AI26" s="55"/>
      <c r="AJ26" s="67">
        <f t="shared" si="4"/>
        <v>0</v>
      </c>
      <c r="AK26" s="17">
        <v>10000</v>
      </c>
      <c r="AL26" s="38">
        <f t="shared" si="5"/>
        <v>0</v>
      </c>
      <c r="AM26" s="72"/>
      <c r="AN26" s="40">
        <v>50000</v>
      </c>
      <c r="AO26" s="68">
        <f t="shared" si="6"/>
        <v>0</v>
      </c>
      <c r="AP26" s="69">
        <f t="shared" si="7"/>
        <v>0</v>
      </c>
      <c r="AQ26" s="74"/>
      <c r="AR26" s="64"/>
    </row>
    <row r="27" spans="1:44">
      <c r="B27" s="26">
        <v>21</v>
      </c>
      <c r="C27" s="21" t="s">
        <v>42</v>
      </c>
      <c r="D27" s="25" t="s">
        <v>43</v>
      </c>
      <c r="E27" s="105"/>
      <c r="F27" s="51"/>
      <c r="G27" s="11"/>
      <c r="H27" s="11"/>
      <c r="I27" s="11"/>
      <c r="J27" s="11"/>
      <c r="K27" s="11"/>
      <c r="L27" s="12"/>
      <c r="M27" s="11"/>
      <c r="N27" s="11"/>
      <c r="O27" s="11"/>
      <c r="P27" s="11"/>
      <c r="Q27" s="11"/>
      <c r="R27" s="11"/>
      <c r="S27" s="12"/>
      <c r="T27" s="11"/>
      <c r="U27" s="11"/>
      <c r="V27" s="19"/>
      <c r="W27" s="19"/>
      <c r="X27" s="14"/>
      <c r="Y27" s="11"/>
      <c r="Z27" s="12"/>
      <c r="AA27" s="11"/>
      <c r="AB27" s="11"/>
      <c r="AC27" s="11"/>
      <c r="AD27" s="19"/>
      <c r="AE27" s="11"/>
      <c r="AF27" s="11"/>
      <c r="AG27" s="12"/>
      <c r="AH27" s="11"/>
      <c r="AI27" s="55"/>
      <c r="AJ27" s="67">
        <f t="shared" si="4"/>
        <v>0</v>
      </c>
      <c r="AK27" s="17">
        <v>10000</v>
      </c>
      <c r="AL27" s="38">
        <f t="shared" si="5"/>
        <v>0</v>
      </c>
      <c r="AM27" s="72"/>
      <c r="AN27" s="40">
        <v>50000</v>
      </c>
      <c r="AO27" s="68">
        <f t="shared" si="6"/>
        <v>0</v>
      </c>
      <c r="AP27" s="69">
        <f t="shared" si="7"/>
        <v>0</v>
      </c>
      <c r="AQ27" s="74"/>
      <c r="AR27" s="64"/>
    </row>
    <row r="28" spans="1:44" ht="15.75" thickBot="1">
      <c r="B28" s="35">
        <v>22</v>
      </c>
      <c r="C28" s="36" t="s">
        <v>44</v>
      </c>
      <c r="D28" s="44" t="s">
        <v>45</v>
      </c>
      <c r="E28" s="115"/>
      <c r="F28" s="53"/>
      <c r="G28" s="46"/>
      <c r="H28" s="46"/>
      <c r="I28" s="46"/>
      <c r="J28" s="46"/>
      <c r="K28" s="46"/>
      <c r="L28" s="47"/>
      <c r="M28" s="46"/>
      <c r="N28" s="46"/>
      <c r="O28" s="46"/>
      <c r="P28" s="46"/>
      <c r="Q28" s="46"/>
      <c r="R28" s="46"/>
      <c r="S28" s="47"/>
      <c r="T28" s="46"/>
      <c r="U28" s="46"/>
      <c r="V28" s="49"/>
      <c r="W28" s="49"/>
      <c r="X28" s="94"/>
      <c r="Y28" s="46"/>
      <c r="Z28" s="47"/>
      <c r="AA28" s="46"/>
      <c r="AB28" s="46"/>
      <c r="AC28" s="46"/>
      <c r="AD28" s="49"/>
      <c r="AE28" s="46"/>
      <c r="AF28" s="46"/>
      <c r="AG28" s="47"/>
      <c r="AH28" s="46"/>
      <c r="AI28" s="59"/>
      <c r="AJ28" s="75">
        <f>SUM(E28:AI28)</f>
        <v>0</v>
      </c>
      <c r="AK28" s="76">
        <v>7500</v>
      </c>
      <c r="AL28" s="77">
        <f>AJ28*AK28</f>
        <v>0</v>
      </c>
      <c r="AM28" s="78"/>
      <c r="AN28" s="79">
        <v>65000</v>
      </c>
      <c r="AO28" s="80">
        <f>AM28*AN28</f>
        <v>0</v>
      </c>
      <c r="AP28" s="81">
        <f>AL28+AO28</f>
        <v>0</v>
      </c>
      <c r="AQ28" s="82"/>
      <c r="AR28" s="93"/>
    </row>
    <row r="34" spans="31:31">
      <c r="AE34" s="99"/>
    </row>
  </sheetData>
  <mergeCells count="15">
    <mergeCell ref="B2:AR2"/>
    <mergeCell ref="B3:D3"/>
    <mergeCell ref="B4:B6"/>
    <mergeCell ref="C4:C6"/>
    <mergeCell ref="D4:D6"/>
    <mergeCell ref="E4:I5"/>
    <mergeCell ref="K4:AI5"/>
    <mergeCell ref="AJ4:AJ6"/>
    <mergeCell ref="AK4:AK6"/>
    <mergeCell ref="AL4:AL6"/>
    <mergeCell ref="AM4:AM6"/>
    <mergeCell ref="AN4:AN6"/>
    <mergeCell ref="AO4:AO6"/>
    <mergeCell ref="AP4:AP6"/>
    <mergeCell ref="AR4:AR6"/>
  </mergeCells>
  <printOptions horizontalCentered="1"/>
  <pageMargins left="0.2" right="0.2" top="0.25" bottom="0.25" header="0.3" footer="0.3"/>
  <pageSetup paperSize="9" scale="6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Harian</vt:lpstr>
      <vt:lpstr>Sheet2</vt:lpstr>
      <vt:lpstr>Sheet3</vt:lpstr>
      <vt:lpstr>Harian!Print_Area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moel_yd</cp:lastModifiedBy>
  <cp:lastPrinted>2015-01-03T08:15:34Z</cp:lastPrinted>
  <dcterms:created xsi:type="dcterms:W3CDTF">2014-09-04T02:43:18Z</dcterms:created>
  <dcterms:modified xsi:type="dcterms:W3CDTF">2015-01-14T02:28:46Z</dcterms:modified>
</cp:coreProperties>
</file>