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3320" windowHeight="14680" tabRatio="500"/>
  </bookViews>
  <sheets>
    <sheet name="Sheet1" sheetId="1" r:id="rId1"/>
  </sheets>
  <calcPr calcId="13000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C39" i="1"/>
  <c r="C35"/>
  <c r="C34"/>
  <c r="C33"/>
  <c r="C32"/>
  <c r="E26"/>
  <c r="D26"/>
  <c r="C26"/>
  <c r="E25"/>
  <c r="D25"/>
  <c r="C25"/>
  <c r="E24"/>
  <c r="C21"/>
  <c r="C19"/>
  <c r="C13"/>
  <c r="E11"/>
  <c r="D11"/>
  <c r="C11"/>
  <c r="E10"/>
  <c r="D10"/>
  <c r="C10"/>
  <c r="E9"/>
  <c r="C6"/>
</calcChain>
</file>

<file path=xl/sharedStrings.xml><?xml version="1.0" encoding="utf-8"?>
<sst xmlns="http://schemas.openxmlformats.org/spreadsheetml/2006/main" count="25" uniqueCount="21">
  <si>
    <t>Total</t>
    <phoneticPr fontId="2" type="noConversion"/>
  </si>
  <si>
    <t>Current Manpower</t>
    <phoneticPr fontId="2" type="noConversion"/>
  </si>
  <si>
    <t>Avg. production in MT/ day</t>
    <phoneticPr fontId="2" type="noConversion"/>
  </si>
  <si>
    <t>ODIF</t>
    <phoneticPr fontId="2" type="noConversion"/>
  </si>
  <si>
    <t>Day Manpower</t>
    <phoneticPr fontId="2" type="noConversion"/>
  </si>
  <si>
    <t>Night Manpower</t>
    <phoneticPr fontId="2" type="noConversion"/>
  </si>
  <si>
    <t>Contribution in MT@ ODIF 70%</t>
    <phoneticPr fontId="2" type="noConversion"/>
  </si>
  <si>
    <t>Contribution in MT@ ODIF 100%</t>
    <phoneticPr fontId="2" type="noConversion"/>
  </si>
  <si>
    <t>Productivity (KG/ Mandays)</t>
    <phoneticPr fontId="2" type="noConversion"/>
  </si>
  <si>
    <t>Target Manpower</t>
    <phoneticPr fontId="2" type="noConversion"/>
  </si>
  <si>
    <t>Avg. production in MT/ day</t>
    <phoneticPr fontId="2" type="noConversion"/>
  </si>
  <si>
    <t>ODIF</t>
    <phoneticPr fontId="2" type="noConversion"/>
  </si>
  <si>
    <t>Total</t>
    <phoneticPr fontId="2" type="noConversion"/>
  </si>
  <si>
    <t>On Sunday working</t>
    <phoneticPr fontId="2" type="noConversion"/>
  </si>
  <si>
    <t>Monthly Production in MT will go up by</t>
    <phoneticPr fontId="2" type="noConversion"/>
  </si>
  <si>
    <t>Current Manpower @70% ODIF</t>
    <phoneticPr fontId="2" type="noConversion"/>
  </si>
  <si>
    <t>Current Manpower @100% ODIF</t>
    <phoneticPr fontId="2" type="noConversion"/>
  </si>
  <si>
    <t>Increased Manpower @70% ODIF</t>
    <phoneticPr fontId="2" type="noConversion"/>
  </si>
  <si>
    <t>Increased Manpower @100% ODIF</t>
    <phoneticPr fontId="2" type="noConversion"/>
  </si>
  <si>
    <t>WBS based on Shop floor studies will improve productivity atleast 20-25%</t>
    <phoneticPr fontId="2" type="noConversion"/>
  </si>
  <si>
    <t>Target For SSD/ Month</t>
    <phoneticPr fontId="2" type="noConversion"/>
  </si>
</sst>
</file>

<file path=xl/styles.xml><?xml version="1.0" encoding="utf-8"?>
<styleSheet xmlns="http://schemas.openxmlformats.org/spreadsheetml/2006/main">
  <numFmts count="3">
    <numFmt numFmtId="165" formatCode="0.0"/>
    <numFmt numFmtId="166" formatCode="0.00"/>
    <numFmt numFmtId="168" formatCode="0"/>
  </numFmts>
  <fonts count="6">
    <font>
      <sz val="10"/>
      <name val="Verdana"/>
    </font>
    <font>
      <sz val="10"/>
      <name val="Verdana"/>
    </font>
    <font>
      <sz val="8"/>
      <name val="Verdana"/>
    </font>
    <font>
      <b/>
      <sz val="10"/>
      <color indexed="12"/>
      <name val="Verdana"/>
    </font>
    <font>
      <sz val="10"/>
      <color indexed="12"/>
      <name val="Verdana"/>
    </font>
    <font>
      <b/>
      <sz val="12"/>
      <color indexed="12"/>
      <name val="Verdana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3" fillId="0" borderId="1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4" fillId="0" borderId="3" xfId="0" applyFont="1" applyFill="1" applyBorder="1"/>
    <xf numFmtId="0" fontId="4" fillId="0" borderId="4" xfId="0" applyFont="1" applyFill="1" applyBorder="1"/>
    <xf numFmtId="0" fontId="4" fillId="0" borderId="5" xfId="0" applyFont="1" applyFill="1" applyBorder="1"/>
    <xf numFmtId="0" fontId="4" fillId="0" borderId="6" xfId="0" applyFont="1" applyFill="1" applyBorder="1"/>
    <xf numFmtId="0" fontId="4" fillId="0" borderId="7" xfId="0" applyFont="1" applyFill="1" applyBorder="1"/>
    <xf numFmtId="9" fontId="4" fillId="0" borderId="6" xfId="1" applyFont="1" applyFill="1" applyBorder="1"/>
    <xf numFmtId="165" fontId="4" fillId="0" borderId="6" xfId="0" applyNumberFormat="1" applyFont="1" applyFill="1" applyBorder="1"/>
    <xf numFmtId="165" fontId="4" fillId="0" borderId="7" xfId="0" applyNumberFormat="1" applyFont="1" applyFill="1" applyBorder="1"/>
    <xf numFmtId="166" fontId="4" fillId="0" borderId="6" xfId="0" applyNumberFormat="1" applyFont="1" applyFill="1" applyBorder="1"/>
    <xf numFmtId="0" fontId="3" fillId="0" borderId="8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3" fillId="0" borderId="6" xfId="0" applyFont="1" applyFill="1" applyBorder="1"/>
    <xf numFmtId="2" fontId="4" fillId="0" borderId="6" xfId="0" applyNumberFormat="1" applyFont="1" applyFill="1" applyBorder="1"/>
    <xf numFmtId="1" fontId="4" fillId="0" borderId="6" xfId="0" applyNumberFormat="1" applyFont="1" applyFill="1" applyBorder="1"/>
    <xf numFmtId="0" fontId="4" fillId="0" borderId="8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4" fillId="0" borderId="12" xfId="0" applyFont="1" applyFill="1" applyBorder="1"/>
    <xf numFmtId="0" fontId="4" fillId="0" borderId="13" xfId="0" applyFont="1" applyFill="1" applyBorder="1"/>
    <xf numFmtId="168" fontId="5" fillId="0" borderId="13" xfId="0" applyNumberFormat="1" applyFont="1" applyFill="1" applyBorder="1"/>
    <xf numFmtId="0" fontId="4" fillId="0" borderId="14" xfId="0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E39"/>
  <sheetViews>
    <sheetView tabSelected="1" view="pageLayout" zoomScale="111" zoomScaleNormal="111" zoomScalePageLayoutView="111" workbookViewId="0">
      <selection sqref="A1:E39"/>
    </sheetView>
  </sheetViews>
  <sheetFormatPr baseColWidth="10" defaultRowHeight="13"/>
  <cols>
    <col min="1" max="1" width="7.28515625" bestFit="1" customWidth="1"/>
    <col min="2" max="2" width="27.7109375" bestFit="1" customWidth="1"/>
    <col min="3" max="3" width="20.7109375" bestFit="1" customWidth="1"/>
    <col min="4" max="4" width="13" bestFit="1" customWidth="1"/>
    <col min="5" max="5" width="5.5703125" bestFit="1" customWidth="1"/>
  </cols>
  <sheetData>
    <row r="1" spans="1:5">
      <c r="A1" s="1" t="s">
        <v>1</v>
      </c>
      <c r="B1" s="2"/>
      <c r="C1" s="3"/>
      <c r="D1" s="3"/>
      <c r="E1" s="4"/>
    </row>
    <row r="2" spans="1:5">
      <c r="A2" s="5"/>
      <c r="B2" s="6"/>
      <c r="C2" s="6" t="s">
        <v>2</v>
      </c>
      <c r="D2" s="6" t="s">
        <v>3</v>
      </c>
      <c r="E2" s="7"/>
    </row>
    <row r="3" spans="1:5" ht="4" customHeight="1">
      <c r="A3" s="5"/>
      <c r="B3" s="6"/>
      <c r="C3" s="6"/>
      <c r="D3" s="6"/>
      <c r="E3" s="7"/>
    </row>
    <row r="4" spans="1:5">
      <c r="A4" s="5"/>
      <c r="B4" s="6"/>
      <c r="C4" s="6">
        <v>100</v>
      </c>
      <c r="D4" s="8">
        <v>0.7</v>
      </c>
      <c r="E4" s="7"/>
    </row>
    <row r="5" spans="1:5" ht="3" customHeight="1">
      <c r="A5" s="5"/>
      <c r="B5" s="6"/>
      <c r="C5" s="6"/>
      <c r="D5" s="6"/>
      <c r="E5" s="7"/>
    </row>
    <row r="6" spans="1:5">
      <c r="A6" s="5"/>
      <c r="B6" s="6"/>
      <c r="C6" s="9">
        <f>C4*D6/D4</f>
        <v>142.85714285714286</v>
      </c>
      <c r="D6" s="8">
        <v>1</v>
      </c>
      <c r="E6" s="7"/>
    </row>
    <row r="7" spans="1:5">
      <c r="A7" s="5"/>
      <c r="B7" s="6"/>
      <c r="C7" s="6"/>
      <c r="D7" s="6"/>
      <c r="E7" s="7"/>
    </row>
    <row r="8" spans="1:5">
      <c r="A8" s="5"/>
      <c r="B8" s="6"/>
      <c r="C8" s="6" t="s">
        <v>4</v>
      </c>
      <c r="D8" s="6" t="s">
        <v>5</v>
      </c>
      <c r="E8" s="7" t="s">
        <v>0</v>
      </c>
    </row>
    <row r="9" spans="1:5">
      <c r="A9" s="5"/>
      <c r="B9" s="6"/>
      <c r="C9" s="6">
        <v>1200</v>
      </c>
      <c r="D9" s="6">
        <v>300</v>
      </c>
      <c r="E9" s="7">
        <f>C9+D9</f>
        <v>1500</v>
      </c>
    </row>
    <row r="10" spans="1:5">
      <c r="A10" s="5"/>
      <c r="B10" s="6" t="s">
        <v>6</v>
      </c>
      <c r="C10" s="9">
        <f>C4*C9/E9</f>
        <v>80</v>
      </c>
      <c r="D10" s="9">
        <f>100-C10</f>
        <v>20</v>
      </c>
      <c r="E10" s="10">
        <f>C10+D10</f>
        <v>100</v>
      </c>
    </row>
    <row r="11" spans="1:5">
      <c r="A11" s="5"/>
      <c r="B11" s="6" t="s">
        <v>7</v>
      </c>
      <c r="C11" s="9">
        <f>C10/D4</f>
        <v>114.28571428571429</v>
      </c>
      <c r="D11" s="9">
        <f>D10/D4</f>
        <v>28.571428571428573</v>
      </c>
      <c r="E11" s="10">
        <f>C11+D11</f>
        <v>142.85714285714286</v>
      </c>
    </row>
    <row r="12" spans="1:5" ht="6" customHeight="1">
      <c r="A12" s="5"/>
      <c r="B12" s="6"/>
      <c r="C12" s="6"/>
      <c r="D12" s="6"/>
      <c r="E12" s="7"/>
    </row>
    <row r="13" spans="1:5">
      <c r="A13" s="5"/>
      <c r="B13" s="6" t="s">
        <v>8</v>
      </c>
      <c r="C13" s="11">
        <f>C6/E9*1000</f>
        <v>95.238095238095241</v>
      </c>
      <c r="D13" s="6"/>
      <c r="E13" s="7"/>
    </row>
    <row r="14" spans="1:5">
      <c r="A14" s="5"/>
      <c r="B14" s="6"/>
      <c r="C14" s="6"/>
      <c r="D14" s="6"/>
      <c r="E14" s="7"/>
    </row>
    <row r="15" spans="1:5">
      <c r="A15" s="12" t="s">
        <v>9</v>
      </c>
      <c r="B15" s="13"/>
      <c r="C15" s="6"/>
      <c r="D15" s="6"/>
      <c r="E15" s="7"/>
    </row>
    <row r="16" spans="1:5" ht="3" customHeight="1">
      <c r="A16" s="5"/>
      <c r="B16" s="6"/>
      <c r="C16" s="6"/>
      <c r="D16" s="6"/>
      <c r="E16" s="7"/>
    </row>
    <row r="17" spans="1:5">
      <c r="A17" s="5"/>
      <c r="B17" s="6"/>
      <c r="C17" s="6" t="s">
        <v>10</v>
      </c>
      <c r="D17" s="6" t="s">
        <v>11</v>
      </c>
      <c r="E17" s="7"/>
    </row>
    <row r="18" spans="1:5" ht="4" customHeight="1">
      <c r="A18" s="5"/>
      <c r="B18" s="6"/>
      <c r="C18" s="6"/>
      <c r="D18" s="6"/>
      <c r="E18" s="7"/>
    </row>
    <row r="19" spans="1:5">
      <c r="A19" s="5"/>
      <c r="B19" s="6"/>
      <c r="C19" s="9">
        <f>E25</f>
        <v>146.66666666666669</v>
      </c>
      <c r="D19" s="8">
        <v>0.7</v>
      </c>
      <c r="E19" s="7"/>
    </row>
    <row r="20" spans="1:5" ht="5" customHeight="1">
      <c r="A20" s="5"/>
      <c r="B20" s="6"/>
      <c r="C20" s="9"/>
      <c r="D20" s="8"/>
      <c r="E20" s="7"/>
    </row>
    <row r="21" spans="1:5">
      <c r="A21" s="5"/>
      <c r="B21" s="6"/>
      <c r="C21" s="9">
        <f>C19*D21/D19</f>
        <v>209.52380952380958</v>
      </c>
      <c r="D21" s="8">
        <v>1</v>
      </c>
      <c r="E21" s="7"/>
    </row>
    <row r="22" spans="1:5" ht="4" customHeight="1">
      <c r="A22" s="5"/>
      <c r="B22" s="6"/>
      <c r="C22" s="6"/>
      <c r="D22" s="6"/>
      <c r="E22" s="7"/>
    </row>
    <row r="23" spans="1:5">
      <c r="A23" s="5"/>
      <c r="B23" s="6"/>
      <c r="C23" s="6" t="s">
        <v>4</v>
      </c>
      <c r="D23" s="6" t="s">
        <v>5</v>
      </c>
      <c r="E23" s="7" t="s">
        <v>12</v>
      </c>
    </row>
    <row r="24" spans="1:5">
      <c r="A24" s="5"/>
      <c r="B24" s="6"/>
      <c r="C24" s="6">
        <v>1200</v>
      </c>
      <c r="D24" s="6">
        <v>1000</v>
      </c>
      <c r="E24" s="7">
        <f>C24+D24</f>
        <v>2200</v>
      </c>
    </row>
    <row r="25" spans="1:5">
      <c r="A25" s="5"/>
      <c r="B25" s="6" t="s">
        <v>6</v>
      </c>
      <c r="C25" s="9">
        <f>C10</f>
        <v>80</v>
      </c>
      <c r="D25" s="9">
        <f>C25*D24/C24</f>
        <v>66.666666666666671</v>
      </c>
      <c r="E25" s="10">
        <f>C25+D25</f>
        <v>146.66666666666669</v>
      </c>
    </row>
    <row r="26" spans="1:5">
      <c r="A26" s="5"/>
      <c r="B26" s="6" t="s">
        <v>7</v>
      </c>
      <c r="C26" s="9">
        <f>C25/D19</f>
        <v>114.28571428571429</v>
      </c>
      <c r="D26" s="9">
        <f>D25/D19</f>
        <v>95.238095238095255</v>
      </c>
      <c r="E26" s="10">
        <f>C26+D26</f>
        <v>209.52380952380955</v>
      </c>
    </row>
    <row r="27" spans="1:5">
      <c r="A27" s="5"/>
      <c r="B27" s="6"/>
      <c r="C27" s="6"/>
      <c r="D27" s="6"/>
      <c r="E27" s="7"/>
    </row>
    <row r="28" spans="1:5">
      <c r="A28" s="12" t="s">
        <v>13</v>
      </c>
      <c r="B28" s="13"/>
      <c r="C28" s="6"/>
      <c r="D28" s="6"/>
      <c r="E28" s="7"/>
    </row>
    <row r="29" spans="1:5">
      <c r="A29" s="5"/>
      <c r="B29" s="6"/>
      <c r="C29" s="6"/>
      <c r="D29" s="6"/>
      <c r="E29" s="7"/>
    </row>
    <row r="30" spans="1:5">
      <c r="A30" s="5"/>
      <c r="B30" s="14" t="s">
        <v>14</v>
      </c>
      <c r="C30" s="15"/>
      <c r="D30" s="6"/>
      <c r="E30" s="7"/>
    </row>
    <row r="31" spans="1:5">
      <c r="A31" s="5"/>
      <c r="B31" s="6"/>
      <c r="C31" s="6"/>
      <c r="D31" s="6"/>
      <c r="E31" s="7"/>
    </row>
    <row r="32" spans="1:5">
      <c r="A32" s="5">
        <v>1</v>
      </c>
      <c r="B32" s="6" t="s">
        <v>15</v>
      </c>
      <c r="C32" s="6">
        <f>4*C4</f>
        <v>400</v>
      </c>
      <c r="D32" s="6"/>
      <c r="E32" s="7"/>
    </row>
    <row r="33" spans="1:5">
      <c r="A33" s="5">
        <v>2</v>
      </c>
      <c r="B33" s="6" t="s">
        <v>16</v>
      </c>
      <c r="C33" s="16">
        <f>4*C6</f>
        <v>571.42857142857144</v>
      </c>
      <c r="D33" s="6"/>
      <c r="E33" s="7"/>
    </row>
    <row r="34" spans="1:5">
      <c r="A34" s="5">
        <v>3</v>
      </c>
      <c r="B34" s="6" t="s">
        <v>17</v>
      </c>
      <c r="C34" s="16">
        <f>4*C19</f>
        <v>586.66666666666674</v>
      </c>
      <c r="D34" s="6"/>
      <c r="E34" s="7"/>
    </row>
    <row r="35" spans="1:5">
      <c r="A35" s="5">
        <v>4</v>
      </c>
      <c r="B35" s="6" t="s">
        <v>18</v>
      </c>
      <c r="C35" s="16">
        <f>4*C21</f>
        <v>838.0952380952383</v>
      </c>
      <c r="D35" s="6"/>
      <c r="E35" s="7"/>
    </row>
    <row r="36" spans="1:5">
      <c r="A36" s="5"/>
      <c r="B36" s="6"/>
      <c r="C36" s="6"/>
      <c r="D36" s="6"/>
      <c r="E36" s="7"/>
    </row>
    <row r="37" spans="1:5">
      <c r="A37" s="17" t="s">
        <v>19</v>
      </c>
      <c r="B37" s="18"/>
      <c r="C37" s="18"/>
      <c r="D37" s="18"/>
      <c r="E37" s="19"/>
    </row>
    <row r="38" spans="1:5">
      <c r="A38" s="5"/>
      <c r="B38" s="6"/>
      <c r="C38" s="6"/>
      <c r="D38" s="6"/>
      <c r="E38" s="7"/>
    </row>
    <row r="39" spans="1:5" ht="17" thickBot="1">
      <c r="A39" s="20"/>
      <c r="B39" s="21" t="s">
        <v>20</v>
      </c>
      <c r="C39" s="22">
        <f>E26*30*1.2</f>
        <v>7542.8571428571431</v>
      </c>
      <c r="D39" s="21"/>
      <c r="E39" s="23"/>
    </row>
  </sheetData>
  <mergeCells count="4">
    <mergeCell ref="A37:E37"/>
    <mergeCell ref="A15:B15"/>
    <mergeCell ref="A1:B1"/>
    <mergeCell ref="A28:B28"/>
  </mergeCells>
  <phoneticPr fontId="2" type="noConversion"/>
  <pageMargins left="0.75196850393700787" right="0.75196850393700787" top="1" bottom="1" header="0.5" footer="0.5"/>
  <pageSetup paperSize="0" orientation="landscape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PBO+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Ajai Dayal</dc:creator>
  <cp:lastModifiedBy>Ajai Dayal</cp:lastModifiedBy>
  <cp:lastPrinted>2015-10-20T10:52:08Z</cp:lastPrinted>
  <dcterms:created xsi:type="dcterms:W3CDTF">2015-10-19T19:49:19Z</dcterms:created>
  <dcterms:modified xsi:type="dcterms:W3CDTF">2015-10-20T10:52:13Z</dcterms:modified>
</cp:coreProperties>
</file>