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in\Downloads\"/>
    </mc:Choice>
  </mc:AlternateContent>
  <xr:revisionPtr revIDLastSave="0" documentId="8_{1DA6D13E-AEBF-49D2-860F-3AA8DA6EE848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CI" sheetId="6" r:id="rId1"/>
    <sheet name="Sheet1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4" i="7" l="1"/>
  <c r="J4" i="7"/>
  <c r="C4" i="7"/>
  <c r="C5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B3" i="7"/>
  <c r="B4" i="7"/>
  <c r="B5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G6" i="7"/>
  <c r="G4" i="7"/>
  <c r="B6" i="7" l="1"/>
  <c r="C6" i="7" s="1"/>
  <c r="C34" i="7" s="1"/>
  <c r="B34" i="7" l="1"/>
</calcChain>
</file>

<file path=xl/sharedStrings.xml><?xml version="1.0" encoding="utf-8"?>
<sst xmlns="http://schemas.openxmlformats.org/spreadsheetml/2006/main" count="20" uniqueCount="19">
  <si>
    <t>Data scientist salary</t>
  </si>
  <si>
    <t>Dataset</t>
  </si>
  <si>
    <t>Confidence intervals. Population known, z-score</t>
  </si>
  <si>
    <t>Background</t>
  </si>
  <si>
    <t>Task 1</t>
  </si>
  <si>
    <t>Calculate the mean and the standard error</t>
  </si>
  <si>
    <t>Task 2</t>
  </si>
  <si>
    <t>Task 3</t>
  </si>
  <si>
    <t>Find the 90% confidence interval</t>
  </si>
  <si>
    <t>Find the appropriate z-score for calculating a 90% confidence interval</t>
  </si>
  <si>
    <t>You are given the same dataset from the lesson. The population standard deviation is known to be $ 15,000.</t>
  </si>
  <si>
    <t xml:space="preserve">Sample Mean </t>
  </si>
  <si>
    <t>standar.dev</t>
  </si>
  <si>
    <t>Std.error</t>
  </si>
  <si>
    <t xml:space="preserve">Z score </t>
  </si>
  <si>
    <t>CI high</t>
  </si>
  <si>
    <t>CI low</t>
  </si>
  <si>
    <t>X- mean</t>
  </si>
  <si>
    <t>X-mean/Std.dev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</si>
</sst>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rgb="FF000000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0" xfId="0" applyFont="1" applyFill="1"/>
    <xf numFmtId="9" fontId="2" fillId="2" borderId="0" xfId="0" applyNumberFormat="1" applyFont="1" applyFill="1"/>
    <xf numFmtId="0" fontId="5" fillId="2" borderId="0" xfId="0" applyFont="1" applyFill="1"/>
    <xf numFmtId="0" fontId="5" fillId="2" borderId="0" xfId="0" applyFont="1" applyFill="1" applyAlignment="1">
      <alignment horizontal="left"/>
    </xf>
    <xf numFmtId="0" fontId="5" fillId="2" borderId="0" xfId="0" applyFont="1" applyFill="1" applyAlignment="1">
      <alignment horizontal="right"/>
    </xf>
    <xf numFmtId="165" fontId="3" fillId="2" borderId="0" xfId="2" applyNumberFormat="1" applyFont="1" applyFill="1" applyBorder="1" applyAlignment="1">
      <alignment horizontal="left" vertical="center" indent="2"/>
    </xf>
    <xf numFmtId="9" fontId="5" fillId="2" borderId="0" xfId="1" applyFont="1" applyFill="1" applyBorder="1"/>
    <xf numFmtId="2" fontId="4" fillId="2" borderId="0" xfId="0" applyNumberFormat="1" applyFont="1" applyFill="1"/>
    <xf numFmtId="2" fontId="5" fillId="2" borderId="0" xfId="0" applyNumberFormat="1" applyFont="1" applyFill="1"/>
    <xf numFmtId="2" fontId="5" fillId="2" borderId="1" xfId="0" applyNumberFormat="1" applyFont="1" applyFill="1" applyBorder="1" applyAlignment="1">
      <alignment horizontal="right"/>
    </xf>
    <xf numFmtId="2" fontId="3" fillId="2" borderId="0" xfId="2" applyNumberFormat="1" applyFont="1" applyFill="1" applyAlignment="1">
      <alignment horizontal="left" vertical="center" indent="2"/>
    </xf>
    <xf numFmtId="2" fontId="3" fillId="2" borderId="2" xfId="2" applyNumberFormat="1" applyFont="1" applyFill="1" applyBorder="1" applyAlignment="1">
      <alignment horizontal="left" vertical="center" indent="2"/>
    </xf>
    <xf numFmtId="2" fontId="2" fillId="2" borderId="0" xfId="0" applyNumberFormat="1" applyFont="1" applyFill="1"/>
    <xf numFmtId="0" fontId="5" fillId="2" borderId="1" xfId="0" applyNumberFormat="1" applyFont="1" applyFill="1" applyBorder="1" applyAlignment="1">
      <alignment horizontal="right"/>
    </xf>
    <xf numFmtId="0" fontId="3" fillId="2" borderId="0" xfId="2" applyNumberFormat="1" applyFont="1" applyFill="1" applyAlignment="1">
      <alignment horizontal="left" vertical="center" indent="2"/>
    </xf>
    <xf numFmtId="0" fontId="3" fillId="2" borderId="2" xfId="2" applyNumberFormat="1" applyFont="1" applyFill="1" applyBorder="1" applyAlignment="1">
      <alignment horizontal="left" vertical="center" indent="2"/>
    </xf>
    <xf numFmtId="2" fontId="0" fillId="0" borderId="0" xfId="0" applyNumberFormat="1"/>
  </cellXfs>
  <cellStyles count="3">
    <cellStyle name="Currency" xfId="2" builtinId="4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40"/>
  <sheetViews>
    <sheetView zoomScale="90" zoomScaleNormal="90" workbookViewId="0">
      <selection activeCell="B10" sqref="B10:B40"/>
    </sheetView>
  </sheetViews>
  <sheetFormatPr defaultRowHeight="11.4" x14ac:dyDescent="0.2"/>
  <cols>
    <col min="1" max="1" width="2" style="1" customWidth="1"/>
    <col min="2" max="2" width="12.21875" style="13" customWidth="1"/>
    <col min="3" max="3" width="8.88671875" style="1"/>
    <col min="4" max="4" width="13.5546875" style="1" bestFit="1" customWidth="1"/>
    <col min="5" max="5" width="12.21875" style="1" bestFit="1" customWidth="1"/>
    <col min="6" max="7" width="8.88671875" style="1"/>
    <col min="8" max="8" width="4" style="1" customWidth="1"/>
    <col min="9" max="10" width="12.21875" style="1" bestFit="1" customWidth="1"/>
    <col min="11" max="16384" width="8.88671875" style="1"/>
  </cols>
  <sheetData>
    <row r="1" spans="2:14" ht="15.6" x14ac:dyDescent="0.3">
      <c r="B1" s="8" t="s">
        <v>2</v>
      </c>
    </row>
    <row r="2" spans="2:14" ht="12" x14ac:dyDescent="0.25">
      <c r="B2" s="9" t="s">
        <v>0</v>
      </c>
    </row>
    <row r="3" spans="2:14" ht="12" x14ac:dyDescent="0.25">
      <c r="B3" s="9"/>
    </row>
    <row r="4" spans="2:14" ht="12" x14ac:dyDescent="0.25">
      <c r="B4" s="9" t="s">
        <v>3</v>
      </c>
      <c r="C4" s="1" t="s">
        <v>10</v>
      </c>
    </row>
    <row r="5" spans="2:14" ht="12" x14ac:dyDescent="0.25">
      <c r="B5" s="9" t="s">
        <v>4</v>
      </c>
      <c r="C5" s="1" t="s">
        <v>5</v>
      </c>
    </row>
    <row r="6" spans="2:14" ht="12" x14ac:dyDescent="0.25">
      <c r="B6" s="9" t="s">
        <v>6</v>
      </c>
      <c r="C6" s="1" t="s">
        <v>9</v>
      </c>
    </row>
    <row r="7" spans="2:14" ht="12" x14ac:dyDescent="0.25">
      <c r="B7" s="9" t="s">
        <v>7</v>
      </c>
      <c r="C7" s="1" t="s">
        <v>8</v>
      </c>
    </row>
    <row r="10" spans="2:14" ht="12.6" thickBot="1" x14ac:dyDescent="0.3">
      <c r="B10" s="10" t="s">
        <v>1</v>
      </c>
    </row>
    <row r="11" spans="2:14" x14ac:dyDescent="0.2">
      <c r="B11" s="11">
        <v>117313</v>
      </c>
    </row>
    <row r="12" spans="2:14" ht="12" x14ac:dyDescent="0.25">
      <c r="B12" s="11">
        <v>104002</v>
      </c>
      <c r="H12" s="4"/>
    </row>
    <row r="13" spans="2:14" x14ac:dyDescent="0.2">
      <c r="B13" s="11">
        <v>113038</v>
      </c>
    </row>
    <row r="14" spans="2:14" ht="12" x14ac:dyDescent="0.25">
      <c r="B14" s="11">
        <v>101936</v>
      </c>
      <c r="C14" s="5"/>
      <c r="D14" s="3"/>
      <c r="E14" s="6"/>
      <c r="H14" s="5"/>
      <c r="I14" s="5"/>
      <c r="J14" s="5"/>
      <c r="N14" s="2"/>
    </row>
    <row r="15" spans="2:14" ht="12" x14ac:dyDescent="0.25">
      <c r="B15" s="11">
        <v>84560</v>
      </c>
      <c r="D15" s="3"/>
      <c r="E15" s="6"/>
      <c r="H15" s="7"/>
      <c r="I15" s="6"/>
      <c r="J15" s="6"/>
    </row>
    <row r="16" spans="2:14" ht="12" x14ac:dyDescent="0.25">
      <c r="B16" s="11">
        <v>113136</v>
      </c>
      <c r="D16" s="3"/>
      <c r="N16" s="2"/>
    </row>
    <row r="17" spans="2:4" x14ac:dyDescent="0.2">
      <c r="B17" s="11">
        <v>80740</v>
      </c>
    </row>
    <row r="18" spans="2:4" ht="12" x14ac:dyDescent="0.25">
      <c r="B18" s="11">
        <v>100536</v>
      </c>
      <c r="C18" s="5"/>
      <c r="D18" s="3"/>
    </row>
    <row r="19" spans="2:4" ht="12" x14ac:dyDescent="0.25">
      <c r="B19" s="11">
        <v>105052</v>
      </c>
      <c r="D19" s="3"/>
    </row>
    <row r="20" spans="2:4" x14ac:dyDescent="0.2">
      <c r="B20" s="11">
        <v>87201</v>
      </c>
    </row>
    <row r="21" spans="2:4" x14ac:dyDescent="0.2">
      <c r="B21" s="11">
        <v>91986</v>
      </c>
    </row>
    <row r="22" spans="2:4" x14ac:dyDescent="0.2">
      <c r="B22" s="11">
        <v>94868</v>
      </c>
    </row>
    <row r="23" spans="2:4" x14ac:dyDescent="0.2">
      <c r="B23" s="11">
        <v>90745</v>
      </c>
    </row>
    <row r="24" spans="2:4" x14ac:dyDescent="0.2">
      <c r="B24" s="11">
        <v>102848</v>
      </c>
    </row>
    <row r="25" spans="2:4" x14ac:dyDescent="0.2">
      <c r="B25" s="11">
        <v>85927</v>
      </c>
    </row>
    <row r="26" spans="2:4" x14ac:dyDescent="0.2">
      <c r="B26" s="11">
        <v>112276</v>
      </c>
    </row>
    <row r="27" spans="2:4" x14ac:dyDescent="0.2">
      <c r="B27" s="11">
        <v>108637</v>
      </c>
    </row>
    <row r="28" spans="2:4" x14ac:dyDescent="0.2">
      <c r="B28" s="11">
        <v>96818</v>
      </c>
    </row>
    <row r="29" spans="2:4" x14ac:dyDescent="0.2">
      <c r="B29" s="11">
        <v>92307</v>
      </c>
    </row>
    <row r="30" spans="2:4" x14ac:dyDescent="0.2">
      <c r="B30" s="11">
        <v>114564</v>
      </c>
    </row>
    <row r="31" spans="2:4" x14ac:dyDescent="0.2">
      <c r="B31" s="11">
        <v>109714</v>
      </c>
    </row>
    <row r="32" spans="2:4" x14ac:dyDescent="0.2">
      <c r="B32" s="11">
        <v>108833</v>
      </c>
    </row>
    <row r="33" spans="2:2" x14ac:dyDescent="0.2">
      <c r="B33" s="11">
        <v>115295</v>
      </c>
    </row>
    <row r="34" spans="2:2" x14ac:dyDescent="0.2">
      <c r="B34" s="11">
        <v>89279</v>
      </c>
    </row>
    <row r="35" spans="2:2" x14ac:dyDescent="0.2">
      <c r="B35" s="11">
        <v>81720</v>
      </c>
    </row>
    <row r="36" spans="2:2" x14ac:dyDescent="0.2">
      <c r="B36" s="11">
        <v>89344</v>
      </c>
    </row>
    <row r="37" spans="2:2" x14ac:dyDescent="0.2">
      <c r="B37" s="11">
        <v>114426</v>
      </c>
    </row>
    <row r="38" spans="2:2" x14ac:dyDescent="0.2">
      <c r="B38" s="11">
        <v>90410</v>
      </c>
    </row>
    <row r="39" spans="2:2" x14ac:dyDescent="0.2">
      <c r="B39" s="11">
        <v>95118</v>
      </c>
    </row>
    <row r="40" spans="2:2" x14ac:dyDescent="0.2">
      <c r="B40" s="12">
        <v>113382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67DC47-7D3D-4BAE-BDEF-F8147C4866F5}">
  <dimension ref="A2:K34"/>
  <sheetViews>
    <sheetView tabSelected="1" workbookViewId="0">
      <selection activeCell="C25" sqref="C25"/>
    </sheetView>
  </sheetViews>
  <sheetFormatPr defaultRowHeight="14.4" x14ac:dyDescent="0.3"/>
  <cols>
    <col min="2" max="2" width="11.109375" customWidth="1"/>
    <col min="3" max="3" width="14.33203125" customWidth="1"/>
    <col min="6" max="6" width="13.109375" customWidth="1"/>
  </cols>
  <sheetData>
    <row r="2" spans="1:11" ht="15" thickBot="1" x14ac:dyDescent="0.35">
      <c r="A2" s="14" t="s">
        <v>1</v>
      </c>
      <c r="B2" t="s">
        <v>17</v>
      </c>
      <c r="C2" t="s">
        <v>18</v>
      </c>
    </row>
    <row r="3" spans="1:11" x14ac:dyDescent="0.3">
      <c r="A3" s="15">
        <v>117313</v>
      </c>
      <c r="B3">
        <f>A3-G4</f>
        <v>17112.633333333331</v>
      </c>
      <c r="C3" s="17">
        <f>B3/$G$5</f>
        <v>1.1408422222222221</v>
      </c>
      <c r="J3" t="s">
        <v>15</v>
      </c>
      <c r="K3" t="s">
        <v>16</v>
      </c>
    </row>
    <row r="4" spans="1:11" x14ac:dyDescent="0.3">
      <c r="A4" s="15">
        <v>104002</v>
      </c>
      <c r="B4">
        <f t="shared" ref="B4:B32" si="0">A4-G5</f>
        <v>89002</v>
      </c>
      <c r="C4" s="17">
        <f t="shared" ref="C4:C33" si="1">B4/$G$5</f>
        <v>5.9334666666666669</v>
      </c>
      <c r="F4" t="s">
        <v>11</v>
      </c>
      <c r="G4">
        <f>AVERAGE(A3:A32)</f>
        <v>100200.36666666667</v>
      </c>
      <c r="J4">
        <f>G4+G7*G6</f>
        <v>104719.07776608429</v>
      </c>
      <c r="K4">
        <f>G4-G7*G6</f>
        <v>95681.65556724905</v>
      </c>
    </row>
    <row r="5" spans="1:11" x14ac:dyDescent="0.3">
      <c r="A5" s="15">
        <v>113038</v>
      </c>
      <c r="B5">
        <f t="shared" si="0"/>
        <v>110299.38721247418</v>
      </c>
      <c r="C5" s="17">
        <f t="shared" si="1"/>
        <v>7.3532924808316116</v>
      </c>
      <c r="F5" t="s">
        <v>12</v>
      </c>
      <c r="G5">
        <v>15000</v>
      </c>
    </row>
    <row r="6" spans="1:11" x14ac:dyDescent="0.3">
      <c r="A6" s="15">
        <v>101936</v>
      </c>
      <c r="B6">
        <f t="shared" si="0"/>
        <v>101934.35</v>
      </c>
      <c r="C6" s="17">
        <f t="shared" si="1"/>
        <v>6.7956233333333333</v>
      </c>
      <c r="F6" t="s">
        <v>13</v>
      </c>
      <c r="G6">
        <f>G5/SQRT(COUNT(A3:A32))</f>
        <v>2738.6127875258308</v>
      </c>
    </row>
    <row r="7" spans="1:11" x14ac:dyDescent="0.3">
      <c r="A7" s="15">
        <v>84560</v>
      </c>
      <c r="B7">
        <f t="shared" si="0"/>
        <v>84560</v>
      </c>
      <c r="C7" s="17">
        <f t="shared" si="1"/>
        <v>5.6373333333333333</v>
      </c>
      <c r="F7" t="s">
        <v>14</v>
      </c>
      <c r="G7">
        <v>1.65</v>
      </c>
    </row>
    <row r="8" spans="1:11" x14ac:dyDescent="0.3">
      <c r="A8" s="15">
        <v>113136</v>
      </c>
      <c r="B8">
        <f t="shared" si="0"/>
        <v>113136</v>
      </c>
      <c r="C8" s="17">
        <f t="shared" si="1"/>
        <v>7.5423999999999998</v>
      </c>
    </row>
    <row r="9" spans="1:11" x14ac:dyDescent="0.3">
      <c r="A9" s="15">
        <v>80740</v>
      </c>
      <c r="B9">
        <f t="shared" si="0"/>
        <v>80740</v>
      </c>
      <c r="C9" s="17">
        <f t="shared" si="1"/>
        <v>5.3826666666666663</v>
      </c>
    </row>
    <row r="10" spans="1:11" x14ac:dyDescent="0.3">
      <c r="A10" s="15">
        <v>100536</v>
      </c>
      <c r="B10">
        <f t="shared" si="0"/>
        <v>100536</v>
      </c>
      <c r="C10" s="17">
        <f t="shared" si="1"/>
        <v>6.7023999999999999</v>
      </c>
    </row>
    <row r="11" spans="1:11" x14ac:dyDescent="0.3">
      <c r="A11" s="15">
        <v>105052</v>
      </c>
      <c r="B11">
        <f t="shared" si="0"/>
        <v>105052</v>
      </c>
      <c r="C11" s="17">
        <f t="shared" si="1"/>
        <v>7.0034666666666663</v>
      </c>
    </row>
    <row r="12" spans="1:11" x14ac:dyDescent="0.3">
      <c r="A12" s="15">
        <v>87201</v>
      </c>
      <c r="B12">
        <f t="shared" si="0"/>
        <v>87201</v>
      </c>
      <c r="C12" s="17">
        <f t="shared" si="1"/>
        <v>5.8133999999999997</v>
      </c>
    </row>
    <row r="13" spans="1:11" x14ac:dyDescent="0.3">
      <c r="A13" s="15">
        <v>91986</v>
      </c>
      <c r="B13">
        <f t="shared" si="0"/>
        <v>91986</v>
      </c>
      <c r="C13" s="17">
        <f t="shared" si="1"/>
        <v>6.1323999999999996</v>
      </c>
    </row>
    <row r="14" spans="1:11" x14ac:dyDescent="0.3">
      <c r="A14" s="15">
        <v>94868</v>
      </c>
      <c r="B14">
        <f t="shared" si="0"/>
        <v>94868</v>
      </c>
      <c r="C14" s="17">
        <f t="shared" si="1"/>
        <v>6.3245333333333331</v>
      </c>
    </row>
    <row r="15" spans="1:11" x14ac:dyDescent="0.3">
      <c r="A15" s="15">
        <v>90745</v>
      </c>
      <c r="B15">
        <f t="shared" si="0"/>
        <v>90745</v>
      </c>
      <c r="C15" s="17">
        <f t="shared" si="1"/>
        <v>6.049666666666667</v>
      </c>
    </row>
    <row r="16" spans="1:11" x14ac:dyDescent="0.3">
      <c r="A16" s="15">
        <v>102848</v>
      </c>
      <c r="B16">
        <f t="shared" si="0"/>
        <v>102848</v>
      </c>
      <c r="C16" s="17">
        <f t="shared" si="1"/>
        <v>6.8565333333333331</v>
      </c>
    </row>
    <row r="17" spans="1:3" x14ac:dyDescent="0.3">
      <c r="A17" s="15">
        <v>85927</v>
      </c>
      <c r="B17">
        <f t="shared" si="0"/>
        <v>85927</v>
      </c>
      <c r="C17" s="17">
        <f t="shared" si="1"/>
        <v>5.7284666666666668</v>
      </c>
    </row>
    <row r="18" spans="1:3" x14ac:dyDescent="0.3">
      <c r="A18" s="15">
        <v>112276</v>
      </c>
      <c r="B18">
        <f t="shared" si="0"/>
        <v>112276</v>
      </c>
      <c r="C18" s="17">
        <f t="shared" si="1"/>
        <v>7.4850666666666665</v>
      </c>
    </row>
    <row r="19" spans="1:3" x14ac:dyDescent="0.3">
      <c r="A19" s="15">
        <v>108637</v>
      </c>
      <c r="B19">
        <f t="shared" si="0"/>
        <v>108637</v>
      </c>
      <c r="C19" s="17">
        <f t="shared" si="1"/>
        <v>7.2424666666666671</v>
      </c>
    </row>
    <row r="20" spans="1:3" x14ac:dyDescent="0.3">
      <c r="A20" s="15">
        <v>96818</v>
      </c>
      <c r="B20">
        <f t="shared" si="0"/>
        <v>96818</v>
      </c>
      <c r="C20" s="17">
        <f t="shared" si="1"/>
        <v>6.454533333333333</v>
      </c>
    </row>
    <row r="21" spans="1:3" x14ac:dyDescent="0.3">
      <c r="A21" s="15">
        <v>92307</v>
      </c>
      <c r="B21">
        <f t="shared" si="0"/>
        <v>92307</v>
      </c>
      <c r="C21" s="17">
        <f t="shared" si="1"/>
        <v>6.1538000000000004</v>
      </c>
    </row>
    <row r="22" spans="1:3" x14ac:dyDescent="0.3">
      <c r="A22" s="15">
        <v>114564</v>
      </c>
      <c r="B22">
        <f t="shared" si="0"/>
        <v>114564</v>
      </c>
      <c r="C22" s="17">
        <f t="shared" si="1"/>
        <v>7.6375999999999999</v>
      </c>
    </row>
    <row r="23" spans="1:3" x14ac:dyDescent="0.3">
      <c r="A23" s="15">
        <v>109714</v>
      </c>
      <c r="B23">
        <f t="shared" si="0"/>
        <v>109714</v>
      </c>
      <c r="C23" s="17">
        <f t="shared" si="1"/>
        <v>7.3142666666666667</v>
      </c>
    </row>
    <row r="24" spans="1:3" x14ac:dyDescent="0.3">
      <c r="A24" s="15">
        <v>108833</v>
      </c>
      <c r="B24">
        <f t="shared" si="0"/>
        <v>108833</v>
      </c>
      <c r="C24" s="17">
        <f t="shared" si="1"/>
        <v>7.2555333333333332</v>
      </c>
    </row>
    <row r="25" spans="1:3" x14ac:dyDescent="0.3">
      <c r="A25" s="15">
        <v>115295</v>
      </c>
      <c r="B25">
        <f t="shared" si="0"/>
        <v>115295</v>
      </c>
      <c r="C25" s="17">
        <f t="shared" si="1"/>
        <v>7.6863333333333337</v>
      </c>
    </row>
    <row r="26" spans="1:3" x14ac:dyDescent="0.3">
      <c r="A26" s="15">
        <v>89279</v>
      </c>
      <c r="B26">
        <f t="shared" si="0"/>
        <v>89279</v>
      </c>
      <c r="C26" s="17">
        <f t="shared" si="1"/>
        <v>5.9519333333333337</v>
      </c>
    </row>
    <row r="27" spans="1:3" x14ac:dyDescent="0.3">
      <c r="A27" s="15">
        <v>81720</v>
      </c>
      <c r="B27">
        <f t="shared" si="0"/>
        <v>81720</v>
      </c>
      <c r="C27" s="17">
        <f t="shared" si="1"/>
        <v>5.4480000000000004</v>
      </c>
    </row>
    <row r="28" spans="1:3" x14ac:dyDescent="0.3">
      <c r="A28" s="15">
        <v>89344</v>
      </c>
      <c r="B28">
        <f t="shared" si="0"/>
        <v>89344</v>
      </c>
      <c r="C28" s="17">
        <f t="shared" si="1"/>
        <v>5.956266666666667</v>
      </c>
    </row>
    <row r="29" spans="1:3" x14ac:dyDescent="0.3">
      <c r="A29" s="15">
        <v>114426</v>
      </c>
      <c r="B29">
        <f t="shared" si="0"/>
        <v>114426</v>
      </c>
      <c r="C29" s="17">
        <f t="shared" si="1"/>
        <v>7.6284000000000001</v>
      </c>
    </row>
    <row r="30" spans="1:3" x14ac:dyDescent="0.3">
      <c r="A30" s="15">
        <v>90410</v>
      </c>
      <c r="B30">
        <f t="shared" si="0"/>
        <v>90410</v>
      </c>
      <c r="C30" s="17">
        <f t="shared" si="1"/>
        <v>6.027333333333333</v>
      </c>
    </row>
    <row r="31" spans="1:3" x14ac:dyDescent="0.3">
      <c r="A31" s="15">
        <v>95118</v>
      </c>
      <c r="B31">
        <f t="shared" si="0"/>
        <v>95118</v>
      </c>
      <c r="C31" s="17">
        <f t="shared" si="1"/>
        <v>6.3411999999999997</v>
      </c>
    </row>
    <row r="32" spans="1:3" x14ac:dyDescent="0.3">
      <c r="A32" s="16">
        <v>113382</v>
      </c>
      <c r="B32">
        <f t="shared" si="0"/>
        <v>113382</v>
      </c>
      <c r="C32" s="17">
        <f t="shared" si="1"/>
        <v>7.5587999999999997</v>
      </c>
    </row>
    <row r="33" spans="2:3" x14ac:dyDescent="0.3">
      <c r="C33" s="17"/>
    </row>
    <row r="34" spans="2:3" x14ac:dyDescent="0.3">
      <c r="B34">
        <f>SUM(B3:B32)</f>
        <v>2888070.3705458073</v>
      </c>
      <c r="C34" s="17">
        <f>SUM(C3:C32)</f>
        <v>192.53802470305382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CI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Kushagra Singh</cp:lastModifiedBy>
  <dcterms:created xsi:type="dcterms:W3CDTF">2017-04-21T12:34:14Z</dcterms:created>
  <dcterms:modified xsi:type="dcterms:W3CDTF">2023-07-10T08:05:46Z</dcterms:modified>
</cp:coreProperties>
</file>